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Titles" localSheetId="0">'1'!$11:$11</definedName>
    <definedName name="_xlnm.Print_Titles" localSheetId="5">'6'!$11:$12</definedName>
    <definedName name="_xlnm.Print_Area" localSheetId="1">'2'!$A$1:$D$22</definedName>
    <definedName name="_xlnm.Print_Area" localSheetId="2">'3'!$A$1:$D$20</definedName>
    <definedName name="_xlnm.Print_Area" localSheetId="3">'4'!$A$1:$D$20</definedName>
    <definedName name="_xlnm.Print_Area" localSheetId="5">'6'!$A$1:$H$108</definedName>
  </definedNames>
  <calcPr fullCalcOnLoad="1"/>
</workbook>
</file>

<file path=xl/sharedStrings.xml><?xml version="1.0" encoding="utf-8"?>
<sst xmlns="http://schemas.openxmlformats.org/spreadsheetml/2006/main" count="942" uniqueCount="243">
  <si>
    <t>Код бюджетной классификации Российской Федерации</t>
  </si>
  <si>
    <t>Наименование</t>
  </si>
  <si>
    <t>главного администратора доходов</t>
  </si>
  <si>
    <t>доходов бюджета сельского (городского) поселения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</si>
  <si>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</si>
  <si>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Невыясненные поступления, зачисляемые в бюджеты поселений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</si>
  <si>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</si>
  <si>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</si>
  <si>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№ п/п</t>
  </si>
  <si>
    <t>Единый сельскохозяйственный налог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</si>
  <si>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</si>
  <si>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</si>
  <si>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</si>
  <si>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</si>
  <si>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</si>
  <si>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</si>
  <si>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</si>
  <si>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</si>
  <si>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</si>
  <si>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</si>
  <si>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</si>
  <si>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</si>
  <si>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</si>
  <si>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</si>
  <si>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СОЦИАЛЬНАЯ ПОЛИТИКА</t>
  </si>
  <si>
    <t>Пенсионное обеспечение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</si>
  <si>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</si>
  <si>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</si>
  <si>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</si>
  <si>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</si>
  <si>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</si>
  <si>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</si>
  <si>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</si>
  <si>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</si>
  <si>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</si>
  <si>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</si>
  <si>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 xml:space="preserve">  НАЦИОНАЛЬНАЯ ОБОРОНА</t>
  </si>
  <si>
    <t>03</t>
  </si>
  <si>
    <t>08</t>
  </si>
  <si>
    <t>10</t>
  </si>
  <si>
    <t>ВСЕГО РАСХОДОВ</t>
  </si>
  <si>
    <t>сумма</t>
  </si>
  <si>
    <t>Итого</t>
  </si>
  <si>
    <t>КУЛЬТУРА, КИНЕМАТОГРАФИЯ</t>
  </si>
  <si>
    <t>Приложение 1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</si>
  <si>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</si>
  <si>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</si>
  <si>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</si>
  <si>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</si>
  <si>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</si>
  <si>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242</t>
  </si>
  <si>
    <t>244</t>
  </si>
  <si>
    <t>851</t>
  </si>
  <si>
    <t>852</t>
  </si>
  <si>
    <t>Осуществление первичного воинского учета на территориях, где отсутствуют военные комиссариаты</t>
  </si>
  <si>
    <t>540</t>
  </si>
  <si>
    <t>Приложение 6</t>
  </si>
  <si>
    <t>Перечень главных администраторов источников финансирования дефицита местного бюджета</t>
  </si>
  <si>
    <t>ДОТАЦИИ БЮДЖЕТАМ СУБЪЕКТОВ РОССИЙСКОЙ ФЕДЕРАЦИИ И МУНИЦИПАЛЬНЫХ ОБРАЗОВАНИЙ</t>
  </si>
  <si>
    <t>ИНЫЕ МЕЖБЮДЖЕТНЫЕ ТРАНСФЕРТЫ</t>
  </si>
  <si>
    <t>Руководство и управление в сфере установленных функций  органов местного самоуправления</t>
  </si>
  <si>
    <t>Расходы на обеспечение функционирования высшего должностного лица муниципального образования</t>
  </si>
  <si>
    <t xml:space="preserve">Расходы на обеспечение функций  органов местного самоуправления </t>
  </si>
  <si>
    <t>Доплаты к пенсиям  муниципальных служащих</t>
  </si>
  <si>
    <t>Межрайонная инспекция Федеральной налоговой службы  России №1 по Республике Бурятия</t>
  </si>
  <si>
    <t>Налог на имущество физических лиц, взимаемый  по ставкам, применяемым к объектам налогообложения,   расположенным в границах поселений</t>
  </si>
  <si>
    <t>Земельный налог, взимаемый по ставке, установленной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</si>
  <si>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</si>
  <si>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</si>
  <si>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</si>
  <si>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</si>
  <si>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 поселений</t>
  </si>
  <si>
    <t>Уменьшение остатков средств бюджетов</t>
  </si>
  <si>
    <t>Уменьшение прочих остатков средств бюджетов поселений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</si>
  <si>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</si>
  <si>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</si>
  <si>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</si>
  <si>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</si>
  <si>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</si>
  <si>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Прочая закупка товаров, работ и услуг для обеспечения
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</si>
  <si>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</si>
  <si>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321</t>
  </si>
  <si>
    <t>«О бюджете муниципального образования  сельского 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</si>
  <si>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</si>
  <si>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</si>
  <si>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</si>
  <si>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Доходы от возмещения ущерба при возникновении  иных страховых случаев, когда выгодоприобретателями выступают получатели средств бюджетов поселений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</si>
  <si>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</si>
  <si>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</si>
  <si>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Перечень главных администраторов доходов местного бюджета – органов государственной власти Российской Федерации, Республики Бурятия, органов местного самоуправления МО «Тарбагатайский  район»</t>
  </si>
  <si>
    <t>«О бюджете муниципального образования  сельского поселения</t>
  </si>
  <si>
    <t>980</t>
  </si>
  <si>
    <t>Приложение 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</si>
  <si>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</si>
  <si>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</si>
  <si>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</si>
  <si>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</si>
  <si>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</si>
  <si>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</si>
  <si>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</si>
  <si>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</si>
  <si>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</si>
  <si>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</si>
  <si>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</si>
  <si>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</si>
  <si>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Межбюджетные трансферты</t>
  </si>
  <si>
    <t>500</t>
  </si>
  <si>
    <t>Социальные выплаты гражданам, кроме публичных нормативных социальных выплат</t>
  </si>
  <si>
    <t>300</t>
  </si>
  <si>
    <t>320</t>
  </si>
  <si>
    <t>Приложение 5</t>
  </si>
  <si>
    <t>Доплаты к пенсиям, дополнительное пенсионное обеспечение</t>
  </si>
  <si>
    <t>Доходы от реализации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</si>
  <si>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 с доходов, источником которых является налоговый агент, за исключением доходов, в отношении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Налогового кодекса Российской Федерации</t>
  </si>
  <si>
    <t>Налог на доходы физических лиц 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соответствией со статьей  227 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</si>
  <si>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Нсалогового Кодекса Российской Федерации</t>
  </si>
  <si>
    <t>Единый сельскохозяйственный налог (за налоговые периоды, истекшие до 01 января 2011 года)</t>
  </si>
  <si>
    <t xml:space="preserve">Уплата прочих налогов, сборов </t>
  </si>
  <si>
    <t>Уплата иных платежей</t>
  </si>
  <si>
    <t>853</t>
  </si>
  <si>
    <t>Межбюджетные трансферты на осуществление части полномочий по составлению и исполнению бюджета поселения</t>
  </si>
  <si>
    <t>Межбюджетные трансферты общего характера</t>
  </si>
  <si>
    <t>Культура</t>
  </si>
  <si>
    <t xml:space="preserve">Расходы на обеспечение деятельности (оказание услуг) муниципальных учреждений </t>
  </si>
  <si>
    <t>Расходы на обеспечение деятельности (оказание услуг) учреждений культуры (дома культуры, другие учреждения культуры)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</si>
  <si>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</si>
  <si>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</si>
  <si>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</si>
  <si>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600</t>
  </si>
  <si>
    <t>610</t>
  </si>
  <si>
    <t>611</t>
  </si>
  <si>
    <t>Приложение 2</t>
  </si>
  <si>
    <t>Приложение 3</t>
  </si>
  <si>
    <t>Приложение 4</t>
  </si>
  <si>
    <t>ЖИЛИЩНО - КОММУНАЛЬНОЕ ХОЗЯЙСТВО</t>
  </si>
  <si>
    <t>05</t>
  </si>
  <si>
    <t>Благоустройство</t>
  </si>
  <si>
    <t>Межбюджетные трансферты на осуществление полномочий по внешнему муниципальному финансовому контролю поселений</t>
  </si>
  <si>
    <t>Межбюджетные трансферты на осуществление полномочий по организации и осуществлению функций по размещению муниципального заказа поселений</t>
  </si>
  <si>
    <t>МО сельского  поселения «Саянтуйское»</t>
  </si>
  <si>
    <t>Перечень главных администраторов   доходов местного   бюджета – органов местного самоуправления МО сельского  поселения «Саянтуйское» и закрепляемые за ними виды доходов</t>
  </si>
  <si>
    <t>МКУ  Администрация сельского поселения "Саянтуйское"</t>
  </si>
  <si>
    <t>Администрация  сельского  поселения "Саянтуйское"</t>
  </si>
  <si>
    <t>МО сельского поселения «Саянтуйское»</t>
  </si>
  <si>
    <t>Администрация сельского поселения "Саянтуйское"</t>
  </si>
  <si>
    <t>МКУ "Хозяйственно-транспортный отдел" Администрации МО СП "Саянтуйское"</t>
  </si>
  <si>
    <t>Другие общегосударственные вопросы</t>
  </si>
  <si>
    <t>13</t>
  </si>
  <si>
    <t>Расходы на обеспечение деятельности (оказание услуг) учреждений хозяйственного обслуживания</t>
  </si>
  <si>
    <t>Фонд оплаты труда казенных учреждений и взносы по обязательному социальному страхованию</t>
  </si>
  <si>
    <t>110</t>
  </si>
  <si>
    <t>111</t>
  </si>
  <si>
    <t>Уличное освещение</t>
  </si>
  <si>
    <t xml:space="preserve">Другие вопросы в области социальной политики
</t>
  </si>
  <si>
    <t>06</t>
  </si>
  <si>
    <t>Выполнение других обязательствмуниципального образования</t>
  </si>
  <si>
    <t>Расходы на реализацию мероприятий в области социальной политики</t>
  </si>
  <si>
    <t>Иные выплаты населению</t>
  </si>
  <si>
    <t>360</t>
  </si>
  <si>
    <t>Резервные фонды</t>
  </si>
  <si>
    <t>11</t>
  </si>
  <si>
    <t>Резервные фонды местной администраций</t>
  </si>
  <si>
    <t>Резервный фонд финансирования непредвиденных расходов администрации</t>
  </si>
  <si>
    <t>Резервные средства</t>
  </si>
  <si>
    <t>870</t>
  </si>
  <si>
    <t>Резервный фонд администрации по предупреждению чрезвычайных ситуаций</t>
  </si>
  <si>
    <t>Резервный фонд администрации по ликвидации чрезвычайных ситуаций и последствий стихийных бедствий</t>
  </si>
  <si>
    <t>«Саянтуйское»  на 2016 год»</t>
  </si>
  <si>
    <t>от ______________ 2015 года № _____</t>
  </si>
  <si>
    <t>1 11 05035 10 0000120</t>
  </si>
  <si>
    <t>114 02053 10 0000410</t>
  </si>
  <si>
    <t>1 16 23051 10 0000140</t>
  </si>
  <si>
    <t>1 16 23052 10 0000140</t>
  </si>
  <si>
    <t>1 17 01050 10 0000180</t>
  </si>
  <si>
    <t>1 17 05050 10 0000180</t>
  </si>
  <si>
    <t>2 02 01001 10 0000151</t>
  </si>
  <si>
    <t>2 02 03015 10 0000151</t>
  </si>
  <si>
    <t>2 02 04012 10 0000151</t>
  </si>
  <si>
    <t>2 07 0500 10 0000180</t>
  </si>
  <si>
    <t>2 19 05000 10 0000151</t>
  </si>
  <si>
    <t>от ________________ 2015 года № _____</t>
  </si>
  <si>
    <t>1 01 02010 01 0000110</t>
  </si>
  <si>
    <t>1 01 02020 01 0000110</t>
  </si>
  <si>
    <t>1 01 02030 01 0000110</t>
  </si>
  <si>
    <t>1 05 03010 01 0000110</t>
  </si>
  <si>
    <t>1 05 03020 01 0000110</t>
  </si>
  <si>
    <t>1 06 01030 10 0000110</t>
  </si>
  <si>
    <t>1 06 06013 10 0000110</t>
  </si>
  <si>
    <t>1 06 06023 10 0000110</t>
  </si>
  <si>
    <t>1 09 04053 10 0000110</t>
  </si>
  <si>
    <t>01 02 00 00 10 0000710</t>
  </si>
  <si>
    <t>01 02 00 00 10 0000810</t>
  </si>
  <si>
    <t>01 03 01 00 10 0000710</t>
  </si>
  <si>
    <t>01 03 01 00 10 0000810</t>
  </si>
  <si>
    <t>01 06 05 01 10 0000640</t>
  </si>
  <si>
    <t>01 05 02 01 10 0000510</t>
  </si>
  <si>
    <t>01 05 02 01 10 0000610</t>
  </si>
  <si>
    <t>от ___________________  2015 года № _____</t>
  </si>
  <si>
    <t>от ________________2015 года № _____</t>
  </si>
  <si>
    <t>Объем безвозмездных поступлений на 2016 год</t>
  </si>
  <si>
    <t>2 00 00000 00 0000000</t>
  </si>
  <si>
    <t>2 02 00000 00 0000000</t>
  </si>
  <si>
    <t>2 02 01000 00 0000151</t>
  </si>
  <si>
    <t>2 02 03000 00 0000151</t>
  </si>
  <si>
    <t>2 02 04000 00 0000151</t>
  </si>
  <si>
    <t>000 01 05 00 00 00 0000000</t>
  </si>
  <si>
    <t>000 01 05 00 00 00 0000500</t>
  </si>
  <si>
    <t>000 01 05 02 01 10 0000510</t>
  </si>
  <si>
    <t>000 01 05 00 00 00 0000600</t>
  </si>
  <si>
    <t>000 01 05 02 01 10 0000610</t>
  </si>
  <si>
    <t>«Саянтуйское»  на 2015 год»</t>
  </si>
  <si>
    <t>Ведомственная структура расходов местного бюджета на 2016 год</t>
  </si>
  <si>
    <t>99 9 00 81000</t>
  </si>
  <si>
    <t>129</t>
  </si>
  <si>
    <t xml:space="preserve">Фонд оплаты труда государственных (муниципальных) органов
</t>
  </si>
  <si>
    <t>Взносы по обязательному социальному страхованию на вывплаты денежного содержания и иные выплаты работникам государственных (муниципальных) органов</t>
  </si>
  <si>
    <t>99 9 00 81010</t>
  </si>
  <si>
    <t>99 9 00 62000</t>
  </si>
  <si>
    <t>99 9 00 62050</t>
  </si>
  <si>
    <t>99 9 00 62060</t>
  </si>
  <si>
    <t>99 9 00 62070</t>
  </si>
  <si>
    <t>99 9 00 81020</t>
  </si>
  <si>
    <t>Закупка товаров, работ и услуг для обеспечения государственных (муниципальных) нужд</t>
  </si>
  <si>
    <t>99 9 00  86000</t>
  </si>
  <si>
    <t>99 9 00  86010</t>
  </si>
  <si>
    <t>99 9 00 86020</t>
  </si>
  <si>
    <t>99 9 00 86030</t>
  </si>
  <si>
    <t>99 9 00 51180</t>
  </si>
  <si>
    <t>99 9 00 82000</t>
  </si>
  <si>
    <t>99 9 00 82910</t>
  </si>
  <si>
    <t>99 9 00 83000</t>
  </si>
  <si>
    <t>99 9 00 83110</t>
  </si>
  <si>
    <t>99 9 00 85000</t>
  </si>
  <si>
    <t>99 9 00 85010</t>
  </si>
  <si>
    <t>99 9 00  82700</t>
  </si>
  <si>
    <t>99 9 00 83590</t>
  </si>
  <si>
    <t>119</t>
  </si>
  <si>
    <t xml:space="preserve">Фонд оплаты труда казенных учреждений 
</t>
  </si>
  <si>
    <t>Взносы по обязательному социальному страхованию на вывплаты по оплате труда работников и иные выплаты работникам казенных учреждений</t>
  </si>
  <si>
    <t>Источники финансирования дефицита местного бюджета на 2016 год</t>
  </si>
  <si>
    <t>от _______________ 2015 года № ______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</si>
  <si>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2016 год</t>
  </si>
  <si>
    <t>от ________________ 2015года № 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</si>
</sst>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00000"/>
    <numFmt numFmtId="179" formatCode="_-* #,##0.000_р_._-;\-* #,##0.000_р_._-;_-* &quot;-&quot;??_р_._-;_-@_-"/>
    <numFmt numFmtId="180" formatCode="_-* #,##0.000_р_._-;\-* #,##0.000_р_._-;_-* &quot;-&quot;???_р_._-;_-@_-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2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 vertical="top" wrapText="1"/>
    </xf>
    <xf numFmtId="0" fontId="22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left" wrapText="1"/>
      <protection/>
    </xf>
    <xf numFmtId="0" fontId="28" fillId="0" borderId="0" xfId="0" applyFont="1" applyAlignment="1">
      <alignment/>
    </xf>
    <xf numFmtId="2" fontId="28" fillId="0" borderId="10" xfId="53" applyNumberFormat="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2" fontId="25" fillId="0" borderId="10" xfId="0" applyNumberFormat="1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2" fontId="25" fillId="4" borderId="10" xfId="54" applyNumberFormat="1" applyFont="1" applyFill="1" applyBorder="1" applyAlignment="1">
      <alignment horizontal="left" vertical="top" wrapText="1"/>
      <protection/>
    </xf>
    <xf numFmtId="49" fontId="25" fillId="4" borderId="10" xfId="0" applyNumberFormat="1" applyFont="1" applyFill="1" applyBorder="1" applyAlignment="1">
      <alignment horizontal="center" vertical="center" wrapText="1"/>
    </xf>
    <xf numFmtId="49" fontId="28" fillId="4" borderId="10" xfId="0" applyNumberFormat="1" applyFont="1" applyFill="1" applyBorder="1" applyAlignment="1">
      <alignment horizontal="center" vertical="center" wrapText="1"/>
    </xf>
    <xf numFmtId="177" fontId="25" fillId="4" borderId="10" xfId="0" applyNumberFormat="1" applyFont="1" applyFill="1" applyBorder="1" applyAlignment="1">
      <alignment horizontal="center" vertical="center" wrapText="1"/>
    </xf>
    <xf numFmtId="2" fontId="25" fillId="0" borderId="10" xfId="54" applyNumberFormat="1" applyFont="1" applyFill="1" applyBorder="1" applyAlignment="1">
      <alignment horizontal="left" vertical="top" wrapText="1"/>
      <protection/>
    </xf>
    <xf numFmtId="2" fontId="28" fillId="0" borderId="10" xfId="54" applyNumberFormat="1" applyFont="1" applyFill="1" applyBorder="1" applyAlignment="1">
      <alignment horizontal="left" vertical="top" wrapText="1"/>
      <protection/>
    </xf>
    <xf numFmtId="177" fontId="28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left" vertical="top" wrapText="1"/>
    </xf>
    <xf numFmtId="2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2" fontId="25" fillId="4" borderId="10" xfId="0" applyNumberFormat="1" applyFont="1" applyFill="1" applyBorder="1" applyAlignment="1">
      <alignment horizontal="left" vertical="top" wrapText="1"/>
    </xf>
    <xf numFmtId="0" fontId="25" fillId="4" borderId="10" xfId="0" applyNumberFormat="1" applyFont="1" applyFill="1" applyBorder="1" applyAlignment="1">
      <alignment horizontal="center" vertical="center" wrapText="1"/>
    </xf>
    <xf numFmtId="0" fontId="28" fillId="4" borderId="10" xfId="0" applyNumberFormat="1" applyFont="1" applyFill="1" applyBorder="1" applyAlignment="1">
      <alignment horizontal="center" vertical="center" wrapText="1"/>
    </xf>
    <xf numFmtId="0" fontId="25" fillId="4" borderId="10" xfId="54" applyFont="1" applyFill="1" applyBorder="1" applyAlignment="1">
      <alignment horizontal="center" vertical="center" wrapText="1"/>
      <protection/>
    </xf>
    <xf numFmtId="0" fontId="28" fillId="4" borderId="10" xfId="54" applyFont="1" applyFill="1" applyBorder="1" applyAlignment="1">
      <alignment horizontal="center" vertical="center" wrapText="1"/>
      <protection/>
    </xf>
    <xf numFmtId="177" fontId="25" fillId="4" borderId="10" xfId="54" applyNumberFormat="1" applyFont="1" applyFill="1" applyBorder="1" applyAlignment="1">
      <alignment horizontal="center" vertical="center" wrapText="1"/>
      <protection/>
    </xf>
    <xf numFmtId="49" fontId="28" fillId="4" borderId="10" xfId="54" applyNumberFormat="1" applyFont="1" applyFill="1" applyBorder="1" applyAlignment="1">
      <alignment horizontal="center" vertical="center" wrapText="1"/>
      <protection/>
    </xf>
    <xf numFmtId="49" fontId="25" fillId="4" borderId="10" xfId="54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vertical="top" wrapText="1"/>
    </xf>
    <xf numFmtId="177" fontId="25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177" fontId="25" fillId="0" borderId="1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77" fontId="28" fillId="0" borderId="10" xfId="0" applyNumberFormat="1" applyFont="1" applyBorder="1" applyAlignment="1">
      <alignment horizontal="center" vertical="center" wrapText="1"/>
    </xf>
    <xf numFmtId="177" fontId="28" fillId="0" borderId="10" xfId="0" applyNumberFormat="1" applyFont="1" applyBorder="1" applyAlignment="1">
      <alignment horizontal="center"/>
    </xf>
    <xf numFmtId="0" fontId="25" fillId="4" borderId="10" xfId="54" applyFont="1" applyFill="1" applyBorder="1" applyAlignment="1">
      <alignment horizontal="left" vertical="top" wrapText="1"/>
      <protection/>
    </xf>
    <xf numFmtId="0" fontId="25" fillId="0" borderId="10" xfId="54" applyFont="1" applyFill="1" applyBorder="1" applyAlignment="1">
      <alignment horizontal="left" vertical="top" wrapText="1"/>
      <protection/>
    </xf>
    <xf numFmtId="0" fontId="28" fillId="0" borderId="10" xfId="54" applyFont="1" applyFill="1" applyBorder="1" applyAlignment="1">
      <alignment horizontal="left" vertical="top" wrapText="1"/>
      <protection/>
    </xf>
    <xf numFmtId="2" fontId="28" fillId="0" borderId="10" xfId="0" applyNumberFormat="1" applyFont="1" applyBorder="1" applyAlignment="1">
      <alignment horizontal="left" wrapText="1"/>
    </xf>
    <xf numFmtId="179" fontId="28" fillId="0" borderId="10" xfId="62" applyNumberFormat="1" applyFont="1" applyBorder="1" applyAlignment="1">
      <alignment horizontal="center" vertical="center" wrapText="1"/>
    </xf>
    <xf numFmtId="179" fontId="25" fillId="0" borderId="10" xfId="62" applyNumberFormat="1" applyFont="1" applyBorder="1" applyAlignment="1">
      <alignment horizontal="center" vertical="center" wrapText="1"/>
    </xf>
    <xf numFmtId="179" fontId="25" fillId="0" borderId="10" xfId="62" applyNumberFormat="1" applyFont="1" applyBorder="1" applyAlignment="1">
      <alignment horizontal="right"/>
    </xf>
    <xf numFmtId="179" fontId="28" fillId="0" borderId="10" xfId="62" applyNumberFormat="1" applyFont="1" applyBorder="1" applyAlignment="1">
      <alignment horizontal="right"/>
    </xf>
    <xf numFmtId="179" fontId="28" fillId="0" borderId="10" xfId="62" applyNumberFormat="1" applyFont="1" applyBorder="1" applyAlignment="1">
      <alignment horizontal="left" vertical="center" wrapText="1"/>
    </xf>
    <xf numFmtId="0" fontId="22" fillId="0" borderId="12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5" fillId="0" borderId="10" xfId="53" applyFont="1" applyBorder="1" applyAlignment="1">
      <alignment horizontal="left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25" fillId="0" borderId="12" xfId="53" applyFont="1" applyBorder="1" applyAlignment="1">
      <alignment horizontal="center" vertical="top"/>
      <protection/>
    </xf>
    <xf numFmtId="0" fontId="25" fillId="0" borderId="13" xfId="53" applyFont="1" applyBorder="1" applyAlignment="1">
      <alignment horizontal="center" vertical="top"/>
      <protection/>
    </xf>
    <xf numFmtId="0" fontId="25" fillId="0" borderId="14" xfId="53" applyFont="1" applyBorder="1" applyAlignment="1">
      <alignment horizontal="center" vertical="top"/>
      <protection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="85" zoomScaleSheetLayoutView="85" workbookViewId="0" topLeftCell="A16">
      <selection activeCell="D22" sqref="D22"/>
    </sheetView>
  </sheetViews>
  <sheetFormatPr defaultColWidth="9.00390625" defaultRowHeight="12.75"/>
  <cols>
    <col min="1" max="1" width="5.25390625" style="3" customWidth="1"/>
    <col min="2" max="2" width="13.875" style="3" customWidth="1"/>
    <col min="3" max="3" width="28.375" style="3" customWidth="1"/>
    <col min="4" max="4" width="61.625" style="3" customWidth="1"/>
    <col min="5" max="16384" width="9.125" style="3" customWidth="1"/>
  </cols>
  <sheetData>
    <row r="1" ht="15">
      <c r="D1" s="1" t="s">
        <v>44</v>
      </c>
    </row>
    <row r="2" ht="15">
      <c r="D2" s="1" t="s">
        <v>45</v>
      </c>
    </row>
    <row r="3" ht="15">
      <c r="D3" s="1" t="s">
        <v>139</v>
      </c>
    </row>
    <row r="4" ht="15">
      <c r="D4" s="1" t="s">
        <v>82</v>
      </c>
    </row>
    <row r="5" ht="15">
      <c r="D5" s="1" t="s">
        <v>167</v>
      </c>
    </row>
    <row r="6" ht="15">
      <c r="D6" s="1" t="s">
        <v>168</v>
      </c>
    </row>
    <row r="8" spans="1:10" ht="12.75" customHeight="1">
      <c r="A8" s="88" t="s">
        <v>140</v>
      </c>
      <c r="B8" s="88"/>
      <c r="C8" s="88"/>
      <c r="D8" s="88"/>
      <c r="E8" s="4"/>
      <c r="F8" s="4"/>
      <c r="G8" s="4"/>
      <c r="H8" s="4"/>
      <c r="I8" s="4"/>
      <c r="J8" s="4"/>
    </row>
    <row r="9" spans="1:10" ht="51" customHeight="1">
      <c r="A9" s="88"/>
      <c r="B9" s="88"/>
      <c r="C9" s="88"/>
      <c r="D9" s="88"/>
      <c r="E9" s="4"/>
      <c r="F9" s="4"/>
      <c r="G9" s="4"/>
      <c r="H9" s="4"/>
      <c r="I9" s="4"/>
      <c r="J9" s="4"/>
    </row>
    <row r="10" ht="15.75">
      <c r="B10" s="2"/>
    </row>
    <row r="11" spans="1:4" ht="31.5" customHeight="1">
      <c r="A11" s="12" t="s">
        <v>8</v>
      </c>
      <c r="B11" s="85" t="s">
        <v>0</v>
      </c>
      <c r="C11" s="85"/>
      <c r="D11" s="12" t="s">
        <v>1</v>
      </c>
    </row>
    <row r="12" spans="1:4" ht="20.25" customHeight="1">
      <c r="A12" s="89">
        <v>1</v>
      </c>
      <c r="B12" s="86" t="s">
        <v>141</v>
      </c>
      <c r="C12" s="87"/>
      <c r="D12" s="87"/>
    </row>
    <row r="13" spans="1:4" ht="99.75" customHeight="1">
      <c r="A13" s="89"/>
      <c r="B13" s="16">
        <v>980</v>
      </c>
      <c r="C13" s="17" t="s">
        <v>169</v>
      </c>
      <c r="D13" s="18" t="s">
        <v>4</v>
      </c>
    </row>
    <row r="14" spans="1:4" ht="156" customHeight="1">
      <c r="A14" s="14"/>
      <c r="B14" s="16">
        <v>980</v>
      </c>
      <c r="C14" s="17" t="s">
        <v>170</v>
      </c>
      <c r="D14" s="18" t="s">
        <v>112</v>
      </c>
    </row>
    <row r="15" spans="1:4" ht="114.75" customHeight="1">
      <c r="A15" s="14"/>
      <c r="B15" s="16">
        <v>980</v>
      </c>
      <c r="C15" s="17" t="s">
        <v>171</v>
      </c>
      <c r="D15" s="18" t="s">
        <v>85</v>
      </c>
    </row>
    <row r="16" spans="1:4" ht="85.5" customHeight="1">
      <c r="A16" s="14"/>
      <c r="B16" s="16">
        <v>980</v>
      </c>
      <c r="C16" s="17" t="s">
        <v>172</v>
      </c>
      <c r="D16" s="18" t="s">
        <v>86</v>
      </c>
    </row>
    <row r="17" spans="1:4" ht="37.5">
      <c r="A17" s="19"/>
      <c r="B17" s="16">
        <v>980</v>
      </c>
      <c r="C17" s="17" t="s">
        <v>173</v>
      </c>
      <c r="D17" s="20" t="s">
        <v>5</v>
      </c>
    </row>
    <row r="18" spans="1:4" ht="37.5">
      <c r="A18" s="19"/>
      <c r="B18" s="16">
        <v>980</v>
      </c>
      <c r="C18" s="17" t="s">
        <v>174</v>
      </c>
      <c r="D18" s="20" t="s">
        <v>6</v>
      </c>
    </row>
    <row r="19" spans="1:4" ht="37.5">
      <c r="A19" s="19"/>
      <c r="B19" s="16">
        <v>980</v>
      </c>
      <c r="C19" s="17" t="s">
        <v>175</v>
      </c>
      <c r="D19" s="20" t="s">
        <v>7</v>
      </c>
    </row>
    <row r="20" spans="1:4" ht="75">
      <c r="A20" s="19"/>
      <c r="B20" s="16">
        <v>980</v>
      </c>
      <c r="C20" s="17" t="s">
        <v>176</v>
      </c>
      <c r="D20" s="20" t="s">
        <v>83</v>
      </c>
    </row>
    <row r="21" spans="1:4" ht="93.75">
      <c r="A21" s="19"/>
      <c r="B21" s="16">
        <v>980</v>
      </c>
      <c r="C21" s="17" t="s">
        <v>177</v>
      </c>
      <c r="D21" s="20" t="s">
        <v>84</v>
      </c>
    </row>
    <row r="22" spans="1:4" ht="40.5" customHeight="1">
      <c r="A22" s="19"/>
      <c r="B22" s="16">
        <v>980</v>
      </c>
      <c r="C22" s="17" t="s">
        <v>178</v>
      </c>
      <c r="D22" s="20" t="s">
        <v>87</v>
      </c>
    </row>
    <row r="23" spans="1:4" ht="56.25">
      <c r="A23" s="19"/>
      <c r="B23" s="16">
        <v>980</v>
      </c>
      <c r="C23" s="17" t="s">
        <v>179</v>
      </c>
      <c r="D23" s="20" t="s">
        <v>88</v>
      </c>
    </row>
  </sheetData>
  <sheetProtection/>
  <mergeCells count="4">
    <mergeCell ref="B11:C11"/>
    <mergeCell ref="B12:D12"/>
    <mergeCell ref="A8:D9"/>
    <mergeCell ref="A12:A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5">
      <selection activeCell="C21" sqref="C21"/>
    </sheetView>
  </sheetViews>
  <sheetFormatPr defaultColWidth="9.00390625" defaultRowHeight="12.75"/>
  <cols>
    <col min="1" max="1" width="4.875" style="3" customWidth="1"/>
    <col min="2" max="2" width="13.125" style="3" customWidth="1"/>
    <col min="3" max="3" width="32.75390625" style="3" customWidth="1"/>
    <col min="4" max="4" width="65.625" style="3" customWidth="1"/>
    <col min="5" max="16384" width="9.125" style="3" customWidth="1"/>
  </cols>
  <sheetData>
    <row r="1" ht="12.75" customHeight="1">
      <c r="D1" s="1" t="s">
        <v>131</v>
      </c>
    </row>
    <row r="2" ht="15">
      <c r="D2" s="1" t="s">
        <v>45</v>
      </c>
    </row>
    <row r="3" ht="12.75" customHeight="1">
      <c r="D3" s="1" t="s">
        <v>139</v>
      </c>
    </row>
    <row r="4" ht="15">
      <c r="D4" s="1" t="s">
        <v>82</v>
      </c>
    </row>
    <row r="5" ht="12.75" customHeight="1">
      <c r="D5" s="1" t="s">
        <v>167</v>
      </c>
    </row>
    <row r="6" spans="4:8" ht="15">
      <c r="D6" s="1" t="s">
        <v>180</v>
      </c>
      <c r="H6" s="5"/>
    </row>
    <row r="7" spans="2:8" ht="15">
      <c r="B7" s="7"/>
      <c r="C7" s="8"/>
      <c r="D7" s="1"/>
      <c r="H7" s="5"/>
    </row>
    <row r="8" spans="1:8" ht="12.75" customHeight="1">
      <c r="A8" s="96" t="s">
        <v>89</v>
      </c>
      <c r="B8" s="96"/>
      <c r="C8" s="96"/>
      <c r="D8" s="96"/>
      <c r="H8" s="5"/>
    </row>
    <row r="9" spans="1:4" ht="40.5" customHeight="1">
      <c r="A9" s="96"/>
      <c r="B9" s="96"/>
      <c r="C9" s="96"/>
      <c r="D9" s="96"/>
    </row>
    <row r="10" spans="2:4" ht="12.75" customHeight="1">
      <c r="B10" s="9"/>
      <c r="C10" s="10"/>
      <c r="D10" s="11"/>
    </row>
    <row r="11" spans="1:4" ht="12.75" customHeight="1">
      <c r="A11" s="85" t="s">
        <v>8</v>
      </c>
      <c r="B11" s="85" t="s">
        <v>0</v>
      </c>
      <c r="C11" s="85"/>
      <c r="D11" s="85" t="s">
        <v>1</v>
      </c>
    </row>
    <row r="12" spans="1:4" ht="43.5" customHeight="1">
      <c r="A12" s="85"/>
      <c r="B12" s="12" t="s">
        <v>2</v>
      </c>
      <c r="C12" s="12" t="s">
        <v>3</v>
      </c>
      <c r="D12" s="85"/>
    </row>
    <row r="13" spans="1:4" ht="39.75" customHeight="1">
      <c r="A13" s="90">
        <v>1</v>
      </c>
      <c r="B13" s="93" t="s">
        <v>64</v>
      </c>
      <c r="C13" s="94"/>
      <c r="D13" s="95"/>
    </row>
    <row r="14" spans="1:4" ht="138.75" customHeight="1">
      <c r="A14" s="91"/>
      <c r="B14" s="17">
        <v>182</v>
      </c>
      <c r="C14" s="17" t="s">
        <v>181</v>
      </c>
      <c r="D14" s="24" t="s">
        <v>113</v>
      </c>
    </row>
    <row r="15" spans="1:4" ht="176.25" customHeight="1">
      <c r="A15" s="91"/>
      <c r="B15" s="17">
        <v>182</v>
      </c>
      <c r="C15" s="17" t="s">
        <v>182</v>
      </c>
      <c r="D15" s="24" t="s">
        <v>114</v>
      </c>
    </row>
    <row r="16" spans="1:4" ht="87.75" customHeight="1">
      <c r="A16" s="91"/>
      <c r="B16" s="17">
        <v>182</v>
      </c>
      <c r="C16" s="17" t="s">
        <v>183</v>
      </c>
      <c r="D16" s="24" t="s">
        <v>115</v>
      </c>
    </row>
    <row r="17" spans="1:4" ht="18.75">
      <c r="A17" s="91"/>
      <c r="B17" s="17">
        <v>182</v>
      </c>
      <c r="C17" s="17" t="s">
        <v>184</v>
      </c>
      <c r="D17" s="24" t="s">
        <v>9</v>
      </c>
    </row>
    <row r="18" spans="1:4" ht="37.5">
      <c r="A18" s="91"/>
      <c r="B18" s="17">
        <v>182</v>
      </c>
      <c r="C18" s="17" t="s">
        <v>185</v>
      </c>
      <c r="D18" s="24" t="s">
        <v>116</v>
      </c>
    </row>
    <row r="19" spans="1:4" ht="56.25">
      <c r="A19" s="91"/>
      <c r="B19" s="17">
        <v>182</v>
      </c>
      <c r="C19" s="17" t="s">
        <v>186</v>
      </c>
      <c r="D19" s="24" t="s">
        <v>65</v>
      </c>
    </row>
    <row r="20" spans="1:4" ht="101.25" customHeight="1">
      <c r="A20" s="91"/>
      <c r="B20" s="17">
        <v>182</v>
      </c>
      <c r="C20" s="17" t="s">
        <v>187</v>
      </c>
      <c r="D20" s="25" t="s">
        <v>66</v>
      </c>
    </row>
    <row r="21" spans="1:4" ht="106.5" customHeight="1">
      <c r="A21" s="91"/>
      <c r="B21" s="17">
        <v>182</v>
      </c>
      <c r="C21" s="17" t="s">
        <v>188</v>
      </c>
      <c r="D21" s="25" t="s">
        <v>10</v>
      </c>
    </row>
    <row r="22" spans="1:4" ht="58.5" customHeight="1">
      <c r="A22" s="92"/>
      <c r="B22" s="17">
        <v>182</v>
      </c>
      <c r="C22" s="17" t="s">
        <v>189</v>
      </c>
      <c r="D22" s="25" t="s">
        <v>46</v>
      </c>
    </row>
  </sheetData>
  <sheetProtection/>
  <mergeCells count="6">
    <mergeCell ref="A13:A22"/>
    <mergeCell ref="B13:D13"/>
    <mergeCell ref="A8:D9"/>
    <mergeCell ref="A11:A12"/>
    <mergeCell ref="B11:C11"/>
    <mergeCell ref="D11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workbookViewId="0" topLeftCell="A1">
      <selection activeCell="C14" sqref="C14"/>
    </sheetView>
  </sheetViews>
  <sheetFormatPr defaultColWidth="9.00390625" defaultRowHeight="12.75"/>
  <cols>
    <col min="1" max="1" width="4.125" style="3" customWidth="1"/>
    <col min="2" max="2" width="17.625" style="3" customWidth="1"/>
    <col min="3" max="3" width="33.125" style="3" customWidth="1"/>
    <col min="4" max="4" width="65.625" style="3" customWidth="1"/>
    <col min="5" max="16384" width="9.125" style="3" customWidth="1"/>
  </cols>
  <sheetData>
    <row r="1" ht="12.75" customHeight="1">
      <c r="D1" s="1" t="s">
        <v>132</v>
      </c>
    </row>
    <row r="2" ht="15">
      <c r="D2" s="1" t="s">
        <v>45</v>
      </c>
    </row>
    <row r="3" ht="12.75" customHeight="1">
      <c r="D3" s="1" t="s">
        <v>139</v>
      </c>
    </row>
    <row r="4" ht="15">
      <c r="D4" s="1" t="s">
        <v>82</v>
      </c>
    </row>
    <row r="5" ht="12.75" customHeight="1">
      <c r="D5" s="1" t="s">
        <v>167</v>
      </c>
    </row>
    <row r="6" spans="4:8" ht="15">
      <c r="D6" s="1" t="s">
        <v>197</v>
      </c>
      <c r="H6" s="5"/>
    </row>
    <row r="7" spans="2:8" ht="15">
      <c r="B7" s="7"/>
      <c r="C7" s="8"/>
      <c r="D7" s="1"/>
      <c r="H7" s="5"/>
    </row>
    <row r="8" spans="1:8" ht="12.75" customHeight="1">
      <c r="A8" s="96" t="s">
        <v>57</v>
      </c>
      <c r="B8" s="96"/>
      <c r="C8" s="96"/>
      <c r="D8" s="96"/>
      <c r="H8" s="5"/>
    </row>
    <row r="9" spans="1:4" ht="28.5" customHeight="1">
      <c r="A9" s="96"/>
      <c r="B9" s="96"/>
      <c r="C9" s="96"/>
      <c r="D9" s="96"/>
    </row>
    <row r="10" spans="2:4" ht="12.75" customHeight="1">
      <c r="B10" s="9"/>
      <c r="C10" s="10"/>
      <c r="D10" s="11"/>
    </row>
    <row r="11" spans="1:4" ht="36" customHeight="1">
      <c r="A11" s="84" t="s">
        <v>8</v>
      </c>
      <c r="B11" s="99" t="s">
        <v>0</v>
      </c>
      <c r="C11" s="99"/>
      <c r="D11" s="100" t="s">
        <v>1</v>
      </c>
    </row>
    <row r="12" spans="1:4" ht="82.5" customHeight="1">
      <c r="A12" s="98"/>
      <c r="B12" s="26" t="s">
        <v>11</v>
      </c>
      <c r="C12" s="26" t="s">
        <v>12</v>
      </c>
      <c r="D12" s="100"/>
    </row>
    <row r="13" spans="1:4" ht="18.75">
      <c r="A13" s="101">
        <v>1</v>
      </c>
      <c r="B13" s="97" t="s">
        <v>142</v>
      </c>
      <c r="C13" s="97"/>
      <c r="D13" s="97"/>
    </row>
    <row r="14" spans="1:4" ht="42.75" customHeight="1">
      <c r="A14" s="102"/>
      <c r="B14" s="27">
        <v>980</v>
      </c>
      <c r="C14" s="28" t="s">
        <v>190</v>
      </c>
      <c r="D14" s="29" t="s">
        <v>74</v>
      </c>
    </row>
    <row r="15" spans="1:4" ht="61.5" customHeight="1">
      <c r="A15" s="102"/>
      <c r="B15" s="27">
        <v>980</v>
      </c>
      <c r="C15" s="28" t="s">
        <v>191</v>
      </c>
      <c r="D15" s="29" t="s">
        <v>75</v>
      </c>
    </row>
    <row r="16" spans="1:4" ht="64.5" customHeight="1">
      <c r="A16" s="102"/>
      <c r="B16" s="27">
        <v>980</v>
      </c>
      <c r="C16" s="28" t="s">
        <v>192</v>
      </c>
      <c r="D16" s="29" t="s">
        <v>76</v>
      </c>
    </row>
    <row r="17" spans="1:4" ht="56.25">
      <c r="A17" s="102"/>
      <c r="B17" s="27">
        <v>980</v>
      </c>
      <c r="C17" s="28" t="s">
        <v>193</v>
      </c>
      <c r="D17" s="29" t="s">
        <v>77</v>
      </c>
    </row>
    <row r="18" spans="1:4" ht="63" customHeight="1">
      <c r="A18" s="102"/>
      <c r="B18" s="27">
        <v>980</v>
      </c>
      <c r="C18" s="28" t="s">
        <v>194</v>
      </c>
      <c r="D18" s="29" t="s">
        <v>78</v>
      </c>
    </row>
    <row r="19" spans="1:4" ht="39.75" customHeight="1">
      <c r="A19" s="102"/>
      <c r="B19" s="27">
        <v>980</v>
      </c>
      <c r="C19" s="28" t="s">
        <v>195</v>
      </c>
      <c r="D19" s="29" t="s">
        <v>67</v>
      </c>
    </row>
    <row r="20" spans="1:4" ht="37.5">
      <c r="A20" s="103"/>
      <c r="B20" s="27">
        <v>980</v>
      </c>
      <c r="C20" s="28" t="s">
        <v>196</v>
      </c>
      <c r="D20" s="31" t="s">
        <v>68</v>
      </c>
    </row>
  </sheetData>
  <sheetProtection/>
  <mergeCells count="6">
    <mergeCell ref="B13:D13"/>
    <mergeCell ref="A8:D9"/>
    <mergeCell ref="A11:A12"/>
    <mergeCell ref="B11:C11"/>
    <mergeCell ref="D11:D12"/>
    <mergeCell ref="A13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workbookViewId="0" topLeftCell="A1">
      <selection activeCell="D18" sqref="D18"/>
    </sheetView>
  </sheetViews>
  <sheetFormatPr defaultColWidth="9.00390625" defaultRowHeight="12.75"/>
  <cols>
    <col min="1" max="1" width="6.875" style="3" customWidth="1"/>
    <col min="2" max="2" width="29.25390625" style="3" customWidth="1"/>
    <col min="3" max="3" width="64.125" style="3" customWidth="1"/>
    <col min="4" max="4" width="17.00390625" style="3" customWidth="1"/>
    <col min="5" max="16384" width="9.125" style="3" customWidth="1"/>
  </cols>
  <sheetData>
    <row r="1" ht="12.75" customHeight="1">
      <c r="D1" s="1" t="s">
        <v>133</v>
      </c>
    </row>
    <row r="2" ht="15">
      <c r="D2" s="1" t="s">
        <v>45</v>
      </c>
    </row>
    <row r="3" ht="12.75" customHeight="1">
      <c r="D3" s="1" t="s">
        <v>139</v>
      </c>
    </row>
    <row r="4" ht="15">
      <c r="D4" s="1" t="s">
        <v>82</v>
      </c>
    </row>
    <row r="5" ht="12.75" customHeight="1">
      <c r="D5" s="1" t="s">
        <v>167</v>
      </c>
    </row>
    <row r="6" spans="4:7" ht="15">
      <c r="D6" s="1" t="s">
        <v>198</v>
      </c>
      <c r="G6" s="5"/>
    </row>
    <row r="7" spans="2:7" ht="15">
      <c r="B7" s="7"/>
      <c r="C7" s="1"/>
      <c r="G7" s="5"/>
    </row>
    <row r="8" spans="1:7" ht="12.75" customHeight="1">
      <c r="A8" s="104" t="s">
        <v>199</v>
      </c>
      <c r="B8" s="104"/>
      <c r="C8" s="104"/>
      <c r="D8" s="104"/>
      <c r="G8" s="5"/>
    </row>
    <row r="9" spans="1:4" ht="29.25" customHeight="1">
      <c r="A9" s="104"/>
      <c r="B9" s="104"/>
      <c r="C9" s="104"/>
      <c r="D9" s="104"/>
    </row>
    <row r="10" spans="2:4" ht="12.75" customHeight="1">
      <c r="B10" s="9"/>
      <c r="C10" s="11"/>
      <c r="D10" s="13" t="s">
        <v>14</v>
      </c>
    </row>
    <row r="11" spans="1:4" ht="21" customHeight="1">
      <c r="A11" s="32" t="s">
        <v>27</v>
      </c>
      <c r="B11" s="32" t="s">
        <v>20</v>
      </c>
      <c r="C11" s="32" t="s">
        <v>1</v>
      </c>
      <c r="D11" s="32" t="s">
        <v>13</v>
      </c>
    </row>
    <row r="12" spans="1:4" ht="24" customHeight="1">
      <c r="A12" s="33">
        <v>980</v>
      </c>
      <c r="B12" s="34" t="s">
        <v>200</v>
      </c>
      <c r="C12" s="35" t="s">
        <v>15</v>
      </c>
      <c r="D12" s="80">
        <f>D13</f>
        <v>1095</v>
      </c>
    </row>
    <row r="13" spans="1:4" ht="73.5" customHeight="1">
      <c r="A13" s="21">
        <v>980</v>
      </c>
      <c r="B13" s="36" t="s">
        <v>201</v>
      </c>
      <c r="C13" s="18" t="s">
        <v>16</v>
      </c>
      <c r="D13" s="79">
        <f>D14+D16+D18</f>
        <v>1095</v>
      </c>
    </row>
    <row r="14" spans="1:4" ht="65.25" customHeight="1">
      <c r="A14" s="21">
        <v>980</v>
      </c>
      <c r="B14" s="18" t="s">
        <v>202</v>
      </c>
      <c r="C14" s="18" t="s">
        <v>58</v>
      </c>
      <c r="D14" s="73">
        <f>D15</f>
        <v>325</v>
      </c>
    </row>
    <row r="15" spans="1:4" ht="46.5" customHeight="1">
      <c r="A15" s="21">
        <v>980</v>
      </c>
      <c r="B15" s="18" t="s">
        <v>175</v>
      </c>
      <c r="C15" s="18" t="s">
        <v>7</v>
      </c>
      <c r="D15" s="73">
        <v>325</v>
      </c>
    </row>
    <row r="16" spans="1:4" ht="71.25" customHeight="1">
      <c r="A16" s="21">
        <v>980</v>
      </c>
      <c r="B16" s="18" t="s">
        <v>203</v>
      </c>
      <c r="C16" s="18" t="s">
        <v>17</v>
      </c>
      <c r="D16" s="73">
        <f>D17</f>
        <v>180.2</v>
      </c>
    </row>
    <row r="17" spans="1:4" ht="62.25" customHeight="1">
      <c r="A17" s="21">
        <v>980</v>
      </c>
      <c r="B17" s="18" t="s">
        <v>176</v>
      </c>
      <c r="C17" s="20" t="s">
        <v>18</v>
      </c>
      <c r="D17" s="73">
        <v>180.2</v>
      </c>
    </row>
    <row r="18" spans="1:4" ht="36.75" customHeight="1">
      <c r="A18" s="21">
        <v>980</v>
      </c>
      <c r="B18" s="18" t="s">
        <v>204</v>
      </c>
      <c r="C18" s="18" t="s">
        <v>59</v>
      </c>
      <c r="D18" s="83">
        <f>D19</f>
        <v>589.8</v>
      </c>
    </row>
    <row r="19" spans="1:4" ht="79.5" customHeight="1">
      <c r="A19" s="21">
        <v>980</v>
      </c>
      <c r="B19" s="22" t="s">
        <v>177</v>
      </c>
      <c r="C19" s="37" t="s">
        <v>84</v>
      </c>
      <c r="D19" s="83">
        <v>589.8</v>
      </c>
    </row>
    <row r="20" spans="1:4" ht="18.75">
      <c r="A20" s="19"/>
      <c r="B20" s="19"/>
      <c r="C20" s="19"/>
      <c r="D20" s="74"/>
    </row>
    <row r="21" spans="1:4" ht="18.75">
      <c r="A21" s="30"/>
      <c r="B21" s="30"/>
      <c r="C21" s="30"/>
      <c r="D21" s="30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50.625" style="0" customWidth="1"/>
    <col min="3" max="3" width="8.25390625" style="0" customWidth="1"/>
    <col min="4" max="4" width="8.00390625" style="0" customWidth="1"/>
    <col min="5" max="5" width="18.625" style="0" customWidth="1"/>
    <col min="7" max="7" width="14.25390625" style="0" customWidth="1"/>
  </cols>
  <sheetData>
    <row r="1" spans="1:7" ht="15">
      <c r="A1" s="3"/>
      <c r="B1" s="3"/>
      <c r="C1" s="3"/>
      <c r="D1" s="3"/>
      <c r="E1" s="3"/>
      <c r="F1" s="3"/>
      <c r="G1" s="1" t="s">
        <v>110</v>
      </c>
    </row>
    <row r="2" spans="1:7" ht="15">
      <c r="A2" s="3"/>
      <c r="B2" s="3"/>
      <c r="C2" s="3"/>
      <c r="D2" s="3"/>
      <c r="E2" s="3"/>
      <c r="F2" s="3"/>
      <c r="G2" s="1" t="s">
        <v>45</v>
      </c>
    </row>
    <row r="3" spans="1:7" ht="15">
      <c r="A3" s="3"/>
      <c r="B3" s="3"/>
      <c r="C3" s="3"/>
      <c r="D3" s="3"/>
      <c r="E3" s="3"/>
      <c r="F3" s="3"/>
      <c r="G3" s="1" t="s">
        <v>143</v>
      </c>
    </row>
    <row r="4" spans="1:7" ht="15">
      <c r="A4" s="3"/>
      <c r="B4" s="5"/>
      <c r="C4" s="3"/>
      <c r="D4" s="3"/>
      <c r="E4" s="3"/>
      <c r="F4" s="3"/>
      <c r="G4" s="1" t="s">
        <v>90</v>
      </c>
    </row>
    <row r="5" spans="1:7" ht="15">
      <c r="A5" s="3"/>
      <c r="B5" s="6"/>
      <c r="C5" s="3"/>
      <c r="D5" s="3"/>
      <c r="E5" s="3"/>
      <c r="F5" s="3"/>
      <c r="G5" s="1" t="s">
        <v>167</v>
      </c>
    </row>
    <row r="6" spans="1:7" ht="15">
      <c r="A6" s="3"/>
      <c r="B6" s="7"/>
      <c r="C6" s="3"/>
      <c r="D6" s="3"/>
      <c r="E6" s="3"/>
      <c r="F6" s="5"/>
      <c r="G6" s="1" t="s">
        <v>240</v>
      </c>
    </row>
    <row r="7" spans="1:7" ht="12.75">
      <c r="A7" s="3"/>
      <c r="B7" s="7"/>
      <c r="C7" s="3"/>
      <c r="D7" s="3"/>
      <c r="E7" s="3"/>
      <c r="F7" s="5"/>
      <c r="G7" s="3"/>
    </row>
    <row r="8" spans="1:7" ht="55.5" customHeight="1">
      <c r="A8" s="105" t="s">
        <v>241</v>
      </c>
      <c r="B8" s="105"/>
      <c r="C8" s="105"/>
      <c r="D8" s="105"/>
      <c r="E8" s="105"/>
      <c r="F8" s="105"/>
      <c r="G8" s="105"/>
    </row>
    <row r="9" spans="1:7" ht="12.75">
      <c r="A9" s="3"/>
      <c r="B9" s="9"/>
      <c r="C9" s="3"/>
      <c r="D9" s="3"/>
      <c r="E9" s="3"/>
      <c r="F9" s="3"/>
      <c r="G9" s="13" t="s">
        <v>14</v>
      </c>
    </row>
    <row r="10" spans="1:7" ht="12.75" customHeight="1">
      <c r="A10" s="106" t="s">
        <v>8</v>
      </c>
      <c r="B10" s="106" t="s">
        <v>26</v>
      </c>
      <c r="C10" s="107" t="s">
        <v>28</v>
      </c>
      <c r="D10" s="107" t="s">
        <v>29</v>
      </c>
      <c r="E10" s="107" t="s">
        <v>30</v>
      </c>
      <c r="F10" s="107" t="s">
        <v>31</v>
      </c>
      <c r="G10" s="108" t="s">
        <v>13</v>
      </c>
    </row>
    <row r="11" spans="1:7" ht="19.5" customHeight="1">
      <c r="A11" s="106"/>
      <c r="B11" s="106"/>
      <c r="C11" s="107"/>
      <c r="D11" s="107"/>
      <c r="E11" s="107"/>
      <c r="F11" s="107"/>
      <c r="G11" s="108"/>
    </row>
    <row r="12" spans="1:7" ht="42.75" customHeight="1">
      <c r="A12" s="90">
        <v>1</v>
      </c>
      <c r="B12" s="38" t="s">
        <v>144</v>
      </c>
      <c r="C12" s="39"/>
      <c r="D12" s="39"/>
      <c r="E12" s="39"/>
      <c r="F12" s="40"/>
      <c r="G12" s="41">
        <f>G13+G49+G54+G59+G65</f>
        <v>3666.566</v>
      </c>
    </row>
    <row r="13" spans="1:7" ht="37.5">
      <c r="A13" s="91"/>
      <c r="B13" s="42" t="s">
        <v>21</v>
      </c>
      <c r="C13" s="43" t="s">
        <v>32</v>
      </c>
      <c r="D13" s="44"/>
      <c r="E13" s="44"/>
      <c r="F13" s="44"/>
      <c r="G13" s="45">
        <f>G14+G19+G38</f>
        <v>2406.633</v>
      </c>
    </row>
    <row r="14" spans="1:7" ht="75">
      <c r="A14" s="91"/>
      <c r="B14" s="46" t="s">
        <v>33</v>
      </c>
      <c r="C14" s="39" t="s">
        <v>32</v>
      </c>
      <c r="D14" s="39" t="s">
        <v>34</v>
      </c>
      <c r="E14" s="40"/>
      <c r="F14" s="40"/>
      <c r="G14" s="41">
        <f>G15</f>
        <v>613.461</v>
      </c>
    </row>
    <row r="15" spans="1:7" ht="66" customHeight="1">
      <c r="A15" s="91"/>
      <c r="B15" s="47" t="s">
        <v>60</v>
      </c>
      <c r="C15" s="40" t="s">
        <v>32</v>
      </c>
      <c r="D15" s="40" t="s">
        <v>34</v>
      </c>
      <c r="E15" s="40" t="s">
        <v>212</v>
      </c>
      <c r="F15" s="40"/>
      <c r="G15" s="48">
        <f>G16</f>
        <v>613.461</v>
      </c>
    </row>
    <row r="16" spans="1:7" ht="75">
      <c r="A16" s="91"/>
      <c r="B16" s="47" t="s">
        <v>61</v>
      </c>
      <c r="C16" s="40" t="s">
        <v>32</v>
      </c>
      <c r="D16" s="40" t="s">
        <v>34</v>
      </c>
      <c r="E16" s="40" t="s">
        <v>216</v>
      </c>
      <c r="F16" s="40"/>
      <c r="G16" s="48">
        <f>G17</f>
        <v>613.461</v>
      </c>
    </row>
    <row r="17" spans="1:7" ht="125.25" customHeight="1">
      <c r="A17" s="91"/>
      <c r="B17" s="20" t="s">
        <v>93</v>
      </c>
      <c r="C17" s="40" t="s">
        <v>32</v>
      </c>
      <c r="D17" s="40" t="s">
        <v>34</v>
      </c>
      <c r="E17" s="40" t="s">
        <v>216</v>
      </c>
      <c r="F17" s="40" t="s">
        <v>94</v>
      </c>
      <c r="G17" s="48">
        <f>G18</f>
        <v>613.461</v>
      </c>
    </row>
    <row r="18" spans="1:7" ht="60" customHeight="1">
      <c r="A18" s="91"/>
      <c r="B18" s="49" t="s">
        <v>95</v>
      </c>
      <c r="C18" s="40" t="s">
        <v>32</v>
      </c>
      <c r="D18" s="40" t="s">
        <v>34</v>
      </c>
      <c r="E18" s="40" t="s">
        <v>216</v>
      </c>
      <c r="F18" s="40" t="s">
        <v>96</v>
      </c>
      <c r="G18" s="48">
        <v>613.461</v>
      </c>
    </row>
    <row r="19" spans="1:7" ht="116.25" customHeight="1">
      <c r="A19" s="91"/>
      <c r="B19" s="46" t="s">
        <v>22</v>
      </c>
      <c r="C19" s="39" t="s">
        <v>32</v>
      </c>
      <c r="D19" s="39" t="s">
        <v>35</v>
      </c>
      <c r="E19" s="40"/>
      <c r="F19" s="40"/>
      <c r="G19" s="41">
        <f>G30+G20</f>
        <v>1790.172</v>
      </c>
    </row>
    <row r="20" spans="1:7" ht="46.5" customHeight="1">
      <c r="A20" s="91"/>
      <c r="B20" s="47" t="s">
        <v>121</v>
      </c>
      <c r="C20" s="40" t="s">
        <v>32</v>
      </c>
      <c r="D20" s="40" t="s">
        <v>35</v>
      </c>
      <c r="E20" s="40" t="s">
        <v>217</v>
      </c>
      <c r="F20" s="40"/>
      <c r="G20" s="48">
        <f>G21+G24+G27</f>
        <v>555.4</v>
      </c>
    </row>
    <row r="21" spans="1:7" ht="78.75" customHeight="1">
      <c r="A21" s="91"/>
      <c r="B21" s="50" t="s">
        <v>120</v>
      </c>
      <c r="C21" s="40" t="s">
        <v>32</v>
      </c>
      <c r="D21" s="40" t="s">
        <v>35</v>
      </c>
      <c r="E21" s="40" t="s">
        <v>218</v>
      </c>
      <c r="F21" s="40"/>
      <c r="G21" s="48">
        <f>G22</f>
        <v>473.8</v>
      </c>
    </row>
    <row r="22" spans="1:7" ht="24.75" customHeight="1">
      <c r="A22" s="91"/>
      <c r="B22" s="63" t="s">
        <v>105</v>
      </c>
      <c r="C22" s="40" t="s">
        <v>32</v>
      </c>
      <c r="D22" s="40" t="s">
        <v>35</v>
      </c>
      <c r="E22" s="40" t="s">
        <v>218</v>
      </c>
      <c r="F22" s="40" t="s">
        <v>106</v>
      </c>
      <c r="G22" s="48">
        <f>G23</f>
        <v>473.8</v>
      </c>
    </row>
    <row r="23" spans="1:7" ht="31.5" customHeight="1">
      <c r="A23" s="91"/>
      <c r="B23" s="47" t="s">
        <v>19</v>
      </c>
      <c r="C23" s="40" t="s">
        <v>32</v>
      </c>
      <c r="D23" s="40" t="s">
        <v>35</v>
      </c>
      <c r="E23" s="40" t="s">
        <v>218</v>
      </c>
      <c r="F23" s="40" t="s">
        <v>55</v>
      </c>
      <c r="G23" s="48">
        <v>473.8</v>
      </c>
    </row>
    <row r="24" spans="1:7" ht="79.5" customHeight="1">
      <c r="A24" s="91"/>
      <c r="B24" s="50" t="s">
        <v>137</v>
      </c>
      <c r="C24" s="40" t="s">
        <v>32</v>
      </c>
      <c r="D24" s="40" t="s">
        <v>35</v>
      </c>
      <c r="E24" s="40" t="s">
        <v>219</v>
      </c>
      <c r="F24" s="40"/>
      <c r="G24" s="48">
        <f>G25</f>
        <v>67.048</v>
      </c>
    </row>
    <row r="25" spans="1:7" ht="32.25" customHeight="1">
      <c r="A25" s="91"/>
      <c r="B25" s="51" t="s">
        <v>105</v>
      </c>
      <c r="C25" s="40" t="s">
        <v>32</v>
      </c>
      <c r="D25" s="40" t="s">
        <v>35</v>
      </c>
      <c r="E25" s="40" t="s">
        <v>219</v>
      </c>
      <c r="F25" s="40" t="s">
        <v>106</v>
      </c>
      <c r="G25" s="48">
        <f>G26</f>
        <v>67.048</v>
      </c>
    </row>
    <row r="26" spans="1:7" ht="30.75" customHeight="1">
      <c r="A26" s="91"/>
      <c r="B26" s="47" t="s">
        <v>19</v>
      </c>
      <c r="C26" s="40" t="s">
        <v>32</v>
      </c>
      <c r="D26" s="40" t="s">
        <v>35</v>
      </c>
      <c r="E26" s="40" t="s">
        <v>219</v>
      </c>
      <c r="F26" s="40" t="s">
        <v>55</v>
      </c>
      <c r="G26" s="48">
        <v>67.048</v>
      </c>
    </row>
    <row r="27" spans="1:7" ht="106.5" customHeight="1">
      <c r="A27" s="91"/>
      <c r="B27" s="50" t="s">
        <v>138</v>
      </c>
      <c r="C27" s="40" t="s">
        <v>32</v>
      </c>
      <c r="D27" s="40" t="s">
        <v>35</v>
      </c>
      <c r="E27" s="40" t="s">
        <v>220</v>
      </c>
      <c r="F27" s="40"/>
      <c r="G27" s="48">
        <f>G28</f>
        <v>14.552</v>
      </c>
    </row>
    <row r="28" spans="1:7" ht="32.25" customHeight="1">
      <c r="A28" s="91"/>
      <c r="B28" s="51" t="s">
        <v>105</v>
      </c>
      <c r="C28" s="40" t="s">
        <v>32</v>
      </c>
      <c r="D28" s="40" t="s">
        <v>35</v>
      </c>
      <c r="E28" s="40" t="s">
        <v>220</v>
      </c>
      <c r="F28" s="40" t="s">
        <v>106</v>
      </c>
      <c r="G28" s="48">
        <f>G29</f>
        <v>14.552</v>
      </c>
    </row>
    <row r="29" spans="1:7" ht="31.5" customHeight="1">
      <c r="A29" s="91"/>
      <c r="B29" s="47" t="s">
        <v>19</v>
      </c>
      <c r="C29" s="40" t="s">
        <v>32</v>
      </c>
      <c r="D29" s="40" t="s">
        <v>35</v>
      </c>
      <c r="E29" s="40" t="s">
        <v>220</v>
      </c>
      <c r="F29" s="40" t="s">
        <v>55</v>
      </c>
      <c r="G29" s="48">
        <v>14.552</v>
      </c>
    </row>
    <row r="30" spans="1:7" ht="66.75" customHeight="1">
      <c r="A30" s="91"/>
      <c r="B30" s="47" t="s">
        <v>60</v>
      </c>
      <c r="C30" s="40" t="s">
        <v>32</v>
      </c>
      <c r="D30" s="40" t="s">
        <v>35</v>
      </c>
      <c r="E30" s="40" t="s">
        <v>212</v>
      </c>
      <c r="F30" s="40"/>
      <c r="G30" s="48">
        <f>G31</f>
        <v>1234.772</v>
      </c>
    </row>
    <row r="31" spans="1:7" ht="37.5">
      <c r="A31" s="91"/>
      <c r="B31" s="47" t="s">
        <v>62</v>
      </c>
      <c r="C31" s="40" t="s">
        <v>32</v>
      </c>
      <c r="D31" s="40" t="s">
        <v>35</v>
      </c>
      <c r="E31" s="40" t="s">
        <v>221</v>
      </c>
      <c r="F31" s="40"/>
      <c r="G31" s="48">
        <f>G32+G34+G36</f>
        <v>1234.772</v>
      </c>
    </row>
    <row r="32" spans="1:7" ht="118.5" customHeight="1">
      <c r="A32" s="91"/>
      <c r="B32" s="20" t="s">
        <v>93</v>
      </c>
      <c r="C32" s="40" t="s">
        <v>32</v>
      </c>
      <c r="D32" s="40" t="s">
        <v>35</v>
      </c>
      <c r="E32" s="40" t="s">
        <v>221</v>
      </c>
      <c r="F32" s="40" t="s">
        <v>94</v>
      </c>
      <c r="G32" s="48">
        <f>G33</f>
        <v>1045.372</v>
      </c>
    </row>
    <row r="33" spans="1:7" ht="56.25">
      <c r="A33" s="91"/>
      <c r="B33" s="49" t="s">
        <v>95</v>
      </c>
      <c r="C33" s="40" t="s">
        <v>32</v>
      </c>
      <c r="D33" s="40" t="s">
        <v>35</v>
      </c>
      <c r="E33" s="40" t="s">
        <v>221</v>
      </c>
      <c r="F33" s="40" t="s">
        <v>96</v>
      </c>
      <c r="G33" s="48">
        <v>1045.372</v>
      </c>
    </row>
    <row r="34" spans="1:7" ht="56.25">
      <c r="A34" s="91"/>
      <c r="B34" s="20" t="s">
        <v>222</v>
      </c>
      <c r="C34" s="40" t="s">
        <v>32</v>
      </c>
      <c r="D34" s="40" t="s">
        <v>35</v>
      </c>
      <c r="E34" s="40" t="s">
        <v>221</v>
      </c>
      <c r="F34" s="40" t="s">
        <v>98</v>
      </c>
      <c r="G34" s="48">
        <f>G35</f>
        <v>150.8</v>
      </c>
    </row>
    <row r="35" spans="1:7" ht="57.75" customHeight="1">
      <c r="A35" s="91"/>
      <c r="B35" s="20" t="s">
        <v>99</v>
      </c>
      <c r="C35" s="40" t="s">
        <v>32</v>
      </c>
      <c r="D35" s="40" t="s">
        <v>35</v>
      </c>
      <c r="E35" s="40" t="s">
        <v>221</v>
      </c>
      <c r="F35" s="40" t="s">
        <v>100</v>
      </c>
      <c r="G35" s="48">
        <v>150.8</v>
      </c>
    </row>
    <row r="36" spans="1:7" ht="29.25" customHeight="1">
      <c r="A36" s="91"/>
      <c r="B36" s="20" t="s">
        <v>101</v>
      </c>
      <c r="C36" s="40" t="s">
        <v>32</v>
      </c>
      <c r="D36" s="40" t="s">
        <v>35</v>
      </c>
      <c r="E36" s="40" t="s">
        <v>221</v>
      </c>
      <c r="F36" s="40" t="s">
        <v>102</v>
      </c>
      <c r="G36" s="48">
        <f>G37</f>
        <v>38.6</v>
      </c>
    </row>
    <row r="37" spans="1:7" ht="35.25" customHeight="1">
      <c r="A37" s="91"/>
      <c r="B37" s="20" t="s">
        <v>103</v>
      </c>
      <c r="C37" s="40" t="s">
        <v>32</v>
      </c>
      <c r="D37" s="40" t="s">
        <v>35</v>
      </c>
      <c r="E37" s="40" t="s">
        <v>221</v>
      </c>
      <c r="F37" s="40" t="s">
        <v>104</v>
      </c>
      <c r="G37" s="48">
        <v>38.6</v>
      </c>
    </row>
    <row r="38" spans="1:7" ht="28.5" customHeight="1">
      <c r="A38" s="91"/>
      <c r="B38" s="76" t="s">
        <v>159</v>
      </c>
      <c r="C38" s="39" t="s">
        <v>32</v>
      </c>
      <c r="D38" s="39" t="s">
        <v>160</v>
      </c>
      <c r="E38" s="40"/>
      <c r="F38" s="40"/>
      <c r="G38" s="41">
        <f>G39</f>
        <v>3</v>
      </c>
    </row>
    <row r="39" spans="1:7" ht="27.75" customHeight="1">
      <c r="A39" s="91"/>
      <c r="B39" s="77" t="s">
        <v>161</v>
      </c>
      <c r="C39" s="40" t="s">
        <v>32</v>
      </c>
      <c r="D39" s="40" t="s">
        <v>160</v>
      </c>
      <c r="E39" s="40" t="s">
        <v>223</v>
      </c>
      <c r="F39" s="40"/>
      <c r="G39" s="48">
        <f>G40+G43+G46</f>
        <v>3</v>
      </c>
    </row>
    <row r="40" spans="1:7" ht="43.5" customHeight="1">
      <c r="A40" s="91"/>
      <c r="B40" s="51" t="s">
        <v>162</v>
      </c>
      <c r="C40" s="40" t="s">
        <v>32</v>
      </c>
      <c r="D40" s="40" t="s">
        <v>160</v>
      </c>
      <c r="E40" s="40" t="s">
        <v>224</v>
      </c>
      <c r="F40" s="40"/>
      <c r="G40" s="48">
        <f>G41</f>
        <v>1</v>
      </c>
    </row>
    <row r="41" spans="1:7" ht="27" customHeight="1">
      <c r="A41" s="91"/>
      <c r="B41" s="20" t="s">
        <v>101</v>
      </c>
      <c r="C41" s="40" t="s">
        <v>32</v>
      </c>
      <c r="D41" s="40" t="s">
        <v>160</v>
      </c>
      <c r="E41" s="40" t="s">
        <v>224</v>
      </c>
      <c r="F41" s="40" t="s">
        <v>102</v>
      </c>
      <c r="G41" s="48">
        <f>G42</f>
        <v>1</v>
      </c>
    </row>
    <row r="42" spans="1:7" ht="30.75" customHeight="1">
      <c r="A42" s="91"/>
      <c r="B42" s="77" t="s">
        <v>163</v>
      </c>
      <c r="C42" s="40" t="s">
        <v>32</v>
      </c>
      <c r="D42" s="40" t="s">
        <v>160</v>
      </c>
      <c r="E42" s="40" t="s">
        <v>224</v>
      </c>
      <c r="F42" s="40" t="s">
        <v>164</v>
      </c>
      <c r="G42" s="48">
        <v>1</v>
      </c>
    </row>
    <row r="43" spans="1:7" ht="45.75" customHeight="1">
      <c r="A43" s="91"/>
      <c r="B43" s="51" t="s">
        <v>165</v>
      </c>
      <c r="C43" s="40" t="s">
        <v>32</v>
      </c>
      <c r="D43" s="40" t="s">
        <v>160</v>
      </c>
      <c r="E43" s="40" t="s">
        <v>225</v>
      </c>
      <c r="F43" s="40"/>
      <c r="G43" s="48">
        <f>G44</f>
        <v>1</v>
      </c>
    </row>
    <row r="44" spans="1:7" ht="28.5" customHeight="1">
      <c r="A44" s="91"/>
      <c r="B44" s="20" t="s">
        <v>101</v>
      </c>
      <c r="C44" s="40" t="s">
        <v>32</v>
      </c>
      <c r="D44" s="40" t="s">
        <v>160</v>
      </c>
      <c r="E44" s="40" t="s">
        <v>225</v>
      </c>
      <c r="F44" s="40" t="s">
        <v>102</v>
      </c>
      <c r="G44" s="48">
        <f>G45</f>
        <v>1</v>
      </c>
    </row>
    <row r="45" spans="1:7" ht="31.5" customHeight="1">
      <c r="A45" s="91"/>
      <c r="B45" s="77" t="s">
        <v>163</v>
      </c>
      <c r="C45" s="40" t="s">
        <v>32</v>
      </c>
      <c r="D45" s="40" t="s">
        <v>160</v>
      </c>
      <c r="E45" s="40" t="s">
        <v>225</v>
      </c>
      <c r="F45" s="40" t="s">
        <v>164</v>
      </c>
      <c r="G45" s="48">
        <v>1</v>
      </c>
    </row>
    <row r="46" spans="1:7" ht="65.25" customHeight="1">
      <c r="A46" s="91"/>
      <c r="B46" s="51" t="s">
        <v>166</v>
      </c>
      <c r="C46" s="40" t="s">
        <v>32</v>
      </c>
      <c r="D46" s="40" t="s">
        <v>160</v>
      </c>
      <c r="E46" s="40" t="s">
        <v>226</v>
      </c>
      <c r="F46" s="40"/>
      <c r="G46" s="48">
        <f>G47</f>
        <v>1</v>
      </c>
    </row>
    <row r="47" spans="1:7" ht="25.5" customHeight="1">
      <c r="A47" s="91"/>
      <c r="B47" s="20" t="s">
        <v>101</v>
      </c>
      <c r="C47" s="40" t="s">
        <v>32</v>
      </c>
      <c r="D47" s="40" t="s">
        <v>160</v>
      </c>
      <c r="E47" s="40" t="s">
        <v>226</v>
      </c>
      <c r="F47" s="40" t="s">
        <v>102</v>
      </c>
      <c r="G47" s="48">
        <f>G48</f>
        <v>1</v>
      </c>
    </row>
    <row r="48" spans="1:7" ht="27" customHeight="1">
      <c r="A48" s="91"/>
      <c r="B48" s="77" t="s">
        <v>163</v>
      </c>
      <c r="C48" s="40" t="s">
        <v>32</v>
      </c>
      <c r="D48" s="40" t="s">
        <v>160</v>
      </c>
      <c r="E48" s="40" t="s">
        <v>226</v>
      </c>
      <c r="F48" s="40" t="s">
        <v>164</v>
      </c>
      <c r="G48" s="48">
        <v>1</v>
      </c>
    </row>
    <row r="49" spans="1:7" ht="18.75">
      <c r="A49" s="91"/>
      <c r="B49" s="52" t="s">
        <v>36</v>
      </c>
      <c r="C49" s="53" t="s">
        <v>34</v>
      </c>
      <c r="D49" s="53"/>
      <c r="E49" s="54"/>
      <c r="F49" s="54"/>
      <c r="G49" s="45">
        <f>G50</f>
        <v>180.2</v>
      </c>
    </row>
    <row r="50" spans="1:7" ht="37.5">
      <c r="A50" s="91"/>
      <c r="B50" s="38" t="s">
        <v>23</v>
      </c>
      <c r="C50" s="39" t="s">
        <v>34</v>
      </c>
      <c r="D50" s="39" t="s">
        <v>37</v>
      </c>
      <c r="E50" s="40"/>
      <c r="F50" s="40"/>
      <c r="G50" s="41">
        <f>G51</f>
        <v>180.2</v>
      </c>
    </row>
    <row r="51" spans="1:7" ht="62.25" customHeight="1">
      <c r="A51" s="91"/>
      <c r="B51" s="50" t="s">
        <v>54</v>
      </c>
      <c r="C51" s="40" t="s">
        <v>34</v>
      </c>
      <c r="D51" s="40" t="s">
        <v>37</v>
      </c>
      <c r="E51" s="40" t="s">
        <v>227</v>
      </c>
      <c r="F51" s="40"/>
      <c r="G51" s="48">
        <f>G52</f>
        <v>180.2</v>
      </c>
    </row>
    <row r="52" spans="1:7" ht="123" customHeight="1">
      <c r="A52" s="91"/>
      <c r="B52" s="20" t="s">
        <v>93</v>
      </c>
      <c r="C52" s="40" t="s">
        <v>34</v>
      </c>
      <c r="D52" s="40" t="s">
        <v>37</v>
      </c>
      <c r="E52" s="40" t="s">
        <v>227</v>
      </c>
      <c r="F52" s="40" t="s">
        <v>94</v>
      </c>
      <c r="G52" s="48">
        <f>G53</f>
        <v>180.2</v>
      </c>
    </row>
    <row r="53" spans="1:7" ht="61.5" customHeight="1">
      <c r="A53" s="91"/>
      <c r="B53" s="49" t="s">
        <v>95</v>
      </c>
      <c r="C53" s="40" t="s">
        <v>34</v>
      </c>
      <c r="D53" s="40" t="s">
        <v>37</v>
      </c>
      <c r="E53" s="40" t="s">
        <v>227</v>
      </c>
      <c r="F53" s="40" t="s">
        <v>96</v>
      </c>
      <c r="G53" s="48">
        <v>180.2</v>
      </c>
    </row>
    <row r="54" spans="1:7" ht="37.5">
      <c r="A54" s="91"/>
      <c r="B54" s="42" t="s">
        <v>134</v>
      </c>
      <c r="C54" s="55" t="s">
        <v>135</v>
      </c>
      <c r="D54" s="55"/>
      <c r="E54" s="58"/>
      <c r="F54" s="56"/>
      <c r="G54" s="57">
        <f>G55</f>
        <v>198</v>
      </c>
    </row>
    <row r="55" spans="1:7" ht="18.75">
      <c r="A55" s="91"/>
      <c r="B55" s="46" t="s">
        <v>136</v>
      </c>
      <c r="C55" s="39" t="s">
        <v>135</v>
      </c>
      <c r="D55" s="39" t="s">
        <v>37</v>
      </c>
      <c r="E55" s="40"/>
      <c r="F55" s="40"/>
      <c r="G55" s="41">
        <f>G56</f>
        <v>198</v>
      </c>
    </row>
    <row r="56" spans="1:7" ht="22.5" customHeight="1">
      <c r="A56" s="91"/>
      <c r="B56" s="77" t="s">
        <v>152</v>
      </c>
      <c r="C56" s="40" t="s">
        <v>135</v>
      </c>
      <c r="D56" s="40" t="s">
        <v>37</v>
      </c>
      <c r="E56" s="40" t="s">
        <v>229</v>
      </c>
      <c r="F56" s="40"/>
      <c r="G56" s="48">
        <f>G57</f>
        <v>198</v>
      </c>
    </row>
    <row r="57" spans="1:7" ht="54.75" customHeight="1">
      <c r="A57" s="91"/>
      <c r="B57" s="20" t="s">
        <v>222</v>
      </c>
      <c r="C57" s="40" t="s">
        <v>135</v>
      </c>
      <c r="D57" s="40" t="s">
        <v>37</v>
      </c>
      <c r="E57" s="40" t="s">
        <v>229</v>
      </c>
      <c r="F57" s="40" t="s">
        <v>98</v>
      </c>
      <c r="G57" s="48">
        <f>G58</f>
        <v>198</v>
      </c>
    </row>
    <row r="58" spans="1:7" ht="66.75" customHeight="1">
      <c r="A58" s="91"/>
      <c r="B58" s="20" t="s">
        <v>99</v>
      </c>
      <c r="C58" s="40" t="s">
        <v>135</v>
      </c>
      <c r="D58" s="40" t="s">
        <v>37</v>
      </c>
      <c r="E58" s="40" t="s">
        <v>229</v>
      </c>
      <c r="F58" s="40" t="s">
        <v>100</v>
      </c>
      <c r="G58" s="48">
        <v>198</v>
      </c>
    </row>
    <row r="59" spans="1:7" ht="18.75">
      <c r="A59" s="91"/>
      <c r="B59" s="42" t="s">
        <v>43</v>
      </c>
      <c r="C59" s="59" t="s">
        <v>38</v>
      </c>
      <c r="D59" s="55"/>
      <c r="E59" s="58"/>
      <c r="F59" s="56"/>
      <c r="G59" s="57">
        <f>G60</f>
        <v>826.413</v>
      </c>
    </row>
    <row r="60" spans="1:7" ht="18.75">
      <c r="A60" s="91"/>
      <c r="B60" s="76" t="s">
        <v>122</v>
      </c>
      <c r="C60" s="39" t="s">
        <v>38</v>
      </c>
      <c r="D60" s="39" t="s">
        <v>32</v>
      </c>
      <c r="E60" s="40"/>
      <c r="F60" s="40"/>
      <c r="G60" s="41">
        <f>G61</f>
        <v>826.413</v>
      </c>
    </row>
    <row r="61" spans="1:7" ht="56.25">
      <c r="A61" s="91"/>
      <c r="B61" s="77" t="s">
        <v>123</v>
      </c>
      <c r="C61" s="40" t="s">
        <v>38</v>
      </c>
      <c r="D61" s="40" t="s">
        <v>32</v>
      </c>
      <c r="E61" s="40" t="s">
        <v>230</v>
      </c>
      <c r="F61" s="40"/>
      <c r="G61" s="48">
        <f>G62</f>
        <v>826.413</v>
      </c>
    </row>
    <row r="62" spans="1:7" ht="87.75" customHeight="1">
      <c r="A62" s="91"/>
      <c r="B62" s="77" t="s">
        <v>124</v>
      </c>
      <c r="C62" s="40" t="s">
        <v>38</v>
      </c>
      <c r="D62" s="40" t="s">
        <v>32</v>
      </c>
      <c r="E62" s="40" t="s">
        <v>231</v>
      </c>
      <c r="F62" s="40"/>
      <c r="G62" s="48">
        <f>G63</f>
        <v>826.413</v>
      </c>
    </row>
    <row r="63" spans="1:7" ht="58.5" customHeight="1">
      <c r="A63" s="91"/>
      <c r="B63" s="20" t="s">
        <v>125</v>
      </c>
      <c r="C63" s="40" t="s">
        <v>38</v>
      </c>
      <c r="D63" s="40" t="s">
        <v>32</v>
      </c>
      <c r="E63" s="40" t="s">
        <v>231</v>
      </c>
      <c r="F63" s="40" t="s">
        <v>128</v>
      </c>
      <c r="G63" s="48">
        <f>G64</f>
        <v>826.413</v>
      </c>
    </row>
    <row r="64" spans="1:7" ht="27.75" customHeight="1">
      <c r="A64" s="91"/>
      <c r="B64" s="20" t="s">
        <v>126</v>
      </c>
      <c r="C64" s="40" t="s">
        <v>38</v>
      </c>
      <c r="D64" s="40" t="s">
        <v>32</v>
      </c>
      <c r="E64" s="40" t="s">
        <v>231</v>
      </c>
      <c r="F64" s="40" t="s">
        <v>129</v>
      </c>
      <c r="G64" s="48">
        <v>826.413</v>
      </c>
    </row>
    <row r="65" spans="1:7" ht="21" customHeight="1">
      <c r="A65" s="91"/>
      <c r="B65" s="42" t="s">
        <v>24</v>
      </c>
      <c r="C65" s="59" t="s">
        <v>39</v>
      </c>
      <c r="D65" s="55"/>
      <c r="E65" s="58"/>
      <c r="F65" s="56"/>
      <c r="G65" s="57">
        <f>G66+G71</f>
        <v>55.32</v>
      </c>
    </row>
    <row r="66" spans="1:7" ht="19.5" customHeight="1">
      <c r="A66" s="91"/>
      <c r="B66" s="46" t="s">
        <v>25</v>
      </c>
      <c r="C66" s="39" t="s">
        <v>39</v>
      </c>
      <c r="D66" s="39" t="s">
        <v>32</v>
      </c>
      <c r="E66" s="40"/>
      <c r="F66" s="40"/>
      <c r="G66" s="41">
        <f>G67</f>
        <v>43.32</v>
      </c>
    </row>
    <row r="67" spans="1:7" ht="41.25" customHeight="1">
      <c r="A67" s="91"/>
      <c r="B67" s="47" t="s">
        <v>111</v>
      </c>
      <c r="C67" s="40" t="s">
        <v>39</v>
      </c>
      <c r="D67" s="40" t="s">
        <v>32</v>
      </c>
      <c r="E67" s="40" t="s">
        <v>232</v>
      </c>
      <c r="F67" s="40"/>
      <c r="G67" s="48">
        <f>G68</f>
        <v>43.32</v>
      </c>
    </row>
    <row r="68" spans="1:7" ht="37.5">
      <c r="A68" s="91"/>
      <c r="B68" s="50" t="s">
        <v>63</v>
      </c>
      <c r="C68" s="40" t="s">
        <v>39</v>
      </c>
      <c r="D68" s="40" t="s">
        <v>32</v>
      </c>
      <c r="E68" s="40" t="s">
        <v>233</v>
      </c>
      <c r="F68" s="40"/>
      <c r="G68" s="48">
        <f>G69</f>
        <v>43.32</v>
      </c>
    </row>
    <row r="69" spans="1:7" ht="60.75" customHeight="1">
      <c r="A69" s="91"/>
      <c r="B69" s="20" t="s">
        <v>107</v>
      </c>
      <c r="C69" s="40" t="s">
        <v>39</v>
      </c>
      <c r="D69" s="40" t="s">
        <v>32</v>
      </c>
      <c r="E69" s="40" t="s">
        <v>233</v>
      </c>
      <c r="F69" s="40" t="s">
        <v>108</v>
      </c>
      <c r="G69" s="48">
        <f>G70</f>
        <v>43.32</v>
      </c>
    </row>
    <row r="70" spans="1:7" ht="65.25" customHeight="1">
      <c r="A70" s="91"/>
      <c r="B70" s="51" t="s">
        <v>80</v>
      </c>
      <c r="C70" s="40" t="s">
        <v>39</v>
      </c>
      <c r="D70" s="40" t="s">
        <v>32</v>
      </c>
      <c r="E70" s="40" t="s">
        <v>233</v>
      </c>
      <c r="F70" s="40" t="s">
        <v>109</v>
      </c>
      <c r="G70" s="48">
        <v>43.32</v>
      </c>
    </row>
    <row r="71" spans="1:7" ht="45" customHeight="1">
      <c r="A71" s="91"/>
      <c r="B71" s="76" t="s">
        <v>153</v>
      </c>
      <c r="C71" s="39" t="s">
        <v>39</v>
      </c>
      <c r="D71" s="39" t="s">
        <v>154</v>
      </c>
      <c r="E71" s="39"/>
      <c r="F71" s="39"/>
      <c r="G71" s="41">
        <f>G72</f>
        <v>12</v>
      </c>
    </row>
    <row r="72" spans="1:7" ht="58.5" customHeight="1">
      <c r="A72" s="91"/>
      <c r="B72" s="77" t="s">
        <v>155</v>
      </c>
      <c r="C72" s="40" t="s">
        <v>39</v>
      </c>
      <c r="D72" s="40" t="s">
        <v>154</v>
      </c>
      <c r="E72" s="40" t="s">
        <v>228</v>
      </c>
      <c r="F72" s="39"/>
      <c r="G72" s="48">
        <f>G73</f>
        <v>12</v>
      </c>
    </row>
    <row r="73" spans="1:7" ht="51" customHeight="1">
      <c r="A73" s="91"/>
      <c r="B73" s="51" t="s">
        <v>156</v>
      </c>
      <c r="C73" s="40" t="s">
        <v>39</v>
      </c>
      <c r="D73" s="40" t="s">
        <v>154</v>
      </c>
      <c r="E73" s="40" t="s">
        <v>234</v>
      </c>
      <c r="F73" s="40"/>
      <c r="G73" s="48">
        <f>G74</f>
        <v>12</v>
      </c>
    </row>
    <row r="74" spans="1:7" ht="54.75" customHeight="1">
      <c r="A74" s="91"/>
      <c r="B74" s="20" t="s">
        <v>107</v>
      </c>
      <c r="C74" s="40" t="s">
        <v>39</v>
      </c>
      <c r="D74" s="40" t="s">
        <v>154</v>
      </c>
      <c r="E74" s="40" t="s">
        <v>234</v>
      </c>
      <c r="F74" s="40" t="s">
        <v>108</v>
      </c>
      <c r="G74" s="48">
        <f>G75</f>
        <v>12</v>
      </c>
    </row>
    <row r="75" spans="1:7" ht="33.75" customHeight="1">
      <c r="A75" s="91"/>
      <c r="B75" s="77" t="s">
        <v>157</v>
      </c>
      <c r="C75" s="40" t="s">
        <v>39</v>
      </c>
      <c r="D75" s="40" t="s">
        <v>154</v>
      </c>
      <c r="E75" s="40" t="s">
        <v>234</v>
      </c>
      <c r="F75" s="40" t="s">
        <v>158</v>
      </c>
      <c r="G75" s="48">
        <v>12</v>
      </c>
    </row>
    <row r="76" spans="1:7" ht="65.25" customHeight="1">
      <c r="A76" s="91"/>
      <c r="B76" s="76" t="s">
        <v>145</v>
      </c>
      <c r="C76" s="40"/>
      <c r="D76" s="40"/>
      <c r="E76" s="40"/>
      <c r="F76" s="40"/>
      <c r="G76" s="41">
        <f>G77</f>
        <v>1728.904</v>
      </c>
    </row>
    <row r="77" spans="1:7" ht="48.75" customHeight="1">
      <c r="A77" s="91"/>
      <c r="B77" s="75" t="s">
        <v>21</v>
      </c>
      <c r="C77" s="43" t="s">
        <v>32</v>
      </c>
      <c r="D77" s="44"/>
      <c r="E77" s="44"/>
      <c r="F77" s="44"/>
      <c r="G77" s="45">
        <f>G78</f>
        <v>1728.904</v>
      </c>
    </row>
    <row r="78" spans="1:7" ht="37.5" customHeight="1">
      <c r="A78" s="91"/>
      <c r="B78" s="76" t="s">
        <v>146</v>
      </c>
      <c r="C78" s="39" t="s">
        <v>32</v>
      </c>
      <c r="D78" s="39" t="s">
        <v>147</v>
      </c>
      <c r="E78" s="40"/>
      <c r="F78" s="40"/>
      <c r="G78" s="41">
        <f>G80</f>
        <v>1728.904</v>
      </c>
    </row>
    <row r="79" spans="1:7" ht="60" customHeight="1">
      <c r="A79" s="91"/>
      <c r="B79" s="77" t="s">
        <v>123</v>
      </c>
      <c r="C79" s="40" t="s">
        <v>32</v>
      </c>
      <c r="D79" s="40" t="s">
        <v>147</v>
      </c>
      <c r="E79" s="40" t="s">
        <v>230</v>
      </c>
      <c r="F79" s="40"/>
      <c r="G79" s="48">
        <f>G80</f>
        <v>1728.904</v>
      </c>
    </row>
    <row r="80" spans="1:7" ht="63.75" customHeight="1">
      <c r="A80" s="91"/>
      <c r="B80" s="77" t="s">
        <v>148</v>
      </c>
      <c r="C80" s="40" t="s">
        <v>32</v>
      </c>
      <c r="D80" s="40" t="s">
        <v>147</v>
      </c>
      <c r="E80" s="40" t="s">
        <v>235</v>
      </c>
      <c r="F80" s="40"/>
      <c r="G80" s="48">
        <f>G81+G83+G85</f>
        <v>1728.904</v>
      </c>
    </row>
    <row r="81" spans="1:7" ht="123.75" customHeight="1">
      <c r="A81" s="91"/>
      <c r="B81" s="20" t="s">
        <v>93</v>
      </c>
      <c r="C81" s="40" t="s">
        <v>32</v>
      </c>
      <c r="D81" s="40" t="s">
        <v>147</v>
      </c>
      <c r="E81" s="40" t="s">
        <v>235</v>
      </c>
      <c r="F81" s="40" t="s">
        <v>94</v>
      </c>
      <c r="G81" s="48">
        <f>G82</f>
        <v>1092.904</v>
      </c>
    </row>
    <row r="82" spans="1:7" ht="56.25" customHeight="1">
      <c r="A82" s="91"/>
      <c r="B82" s="51" t="s">
        <v>149</v>
      </c>
      <c r="C82" s="40" t="s">
        <v>32</v>
      </c>
      <c r="D82" s="40" t="s">
        <v>147</v>
      </c>
      <c r="E82" s="40" t="s">
        <v>235</v>
      </c>
      <c r="F82" s="40" t="s">
        <v>150</v>
      </c>
      <c r="G82" s="48">
        <v>1092.904</v>
      </c>
    </row>
    <row r="83" spans="1:7" ht="56.25" customHeight="1">
      <c r="A83" s="91"/>
      <c r="B83" s="20" t="s">
        <v>97</v>
      </c>
      <c r="C83" s="40" t="s">
        <v>32</v>
      </c>
      <c r="D83" s="40" t="s">
        <v>147</v>
      </c>
      <c r="E83" s="40" t="s">
        <v>235</v>
      </c>
      <c r="F83" s="40" t="s">
        <v>98</v>
      </c>
      <c r="G83" s="48">
        <f>G84</f>
        <v>621.5</v>
      </c>
    </row>
    <row r="84" spans="1:7" ht="56.25" customHeight="1">
      <c r="A84" s="91"/>
      <c r="B84" s="20" t="s">
        <v>99</v>
      </c>
      <c r="C84" s="40" t="s">
        <v>32</v>
      </c>
      <c r="D84" s="40" t="s">
        <v>147</v>
      </c>
      <c r="E84" s="40" t="s">
        <v>235</v>
      </c>
      <c r="F84" s="40" t="s">
        <v>100</v>
      </c>
      <c r="G84" s="48">
        <v>621.5</v>
      </c>
    </row>
    <row r="85" spans="1:7" ht="29.25" customHeight="1">
      <c r="A85" s="91"/>
      <c r="B85" s="20" t="s">
        <v>101</v>
      </c>
      <c r="C85" s="40" t="s">
        <v>32</v>
      </c>
      <c r="D85" s="40" t="s">
        <v>147</v>
      </c>
      <c r="E85" s="40" t="s">
        <v>235</v>
      </c>
      <c r="F85" s="40" t="s">
        <v>102</v>
      </c>
      <c r="G85" s="48">
        <f>G86</f>
        <v>14.5</v>
      </c>
    </row>
    <row r="86" spans="1:7" ht="39" customHeight="1">
      <c r="A86" s="91"/>
      <c r="B86" s="18" t="s">
        <v>103</v>
      </c>
      <c r="C86" s="40" t="s">
        <v>32</v>
      </c>
      <c r="D86" s="40" t="s">
        <v>147</v>
      </c>
      <c r="E86" s="40" t="s">
        <v>235</v>
      </c>
      <c r="F86" s="40" t="s">
        <v>104</v>
      </c>
      <c r="G86" s="48">
        <v>14.5</v>
      </c>
    </row>
    <row r="87" spans="1:7" ht="24.75" customHeight="1">
      <c r="A87" s="92"/>
      <c r="B87" s="60" t="s">
        <v>40</v>
      </c>
      <c r="C87" s="19"/>
      <c r="D87" s="19"/>
      <c r="E87" s="19"/>
      <c r="F87" s="19"/>
      <c r="G87" s="61">
        <f>G76+G12</f>
        <v>5395.469999999999</v>
      </c>
    </row>
  </sheetData>
  <mergeCells count="9">
    <mergeCell ref="A12:A87"/>
    <mergeCell ref="A8:G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1" bottom="1" header="0.5" footer="0.5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9"/>
  <sheetViews>
    <sheetView view="pageBreakPreview" zoomScaleSheetLayoutView="100" workbookViewId="0" topLeftCell="A1">
      <selection activeCell="B11" sqref="B11:B12"/>
    </sheetView>
  </sheetViews>
  <sheetFormatPr defaultColWidth="9.00390625" defaultRowHeight="12.75"/>
  <cols>
    <col min="1" max="1" width="5.00390625" style="3" customWidth="1"/>
    <col min="2" max="2" width="51.75390625" style="3" customWidth="1"/>
    <col min="3" max="3" width="7.875" style="3" customWidth="1"/>
    <col min="4" max="4" width="5.75390625" style="3" customWidth="1"/>
    <col min="5" max="5" width="6.375" style="3" customWidth="1"/>
    <col min="6" max="6" width="17.25390625" style="3" customWidth="1"/>
    <col min="7" max="7" width="8.875" style="3" customWidth="1"/>
    <col min="8" max="8" width="17.875" style="3" customWidth="1"/>
    <col min="9" max="16384" width="9.125" style="3" customWidth="1"/>
  </cols>
  <sheetData>
    <row r="1" ht="12.75" customHeight="1">
      <c r="H1" s="1" t="s">
        <v>56</v>
      </c>
    </row>
    <row r="2" ht="15">
      <c r="H2" s="1" t="s">
        <v>45</v>
      </c>
    </row>
    <row r="3" ht="12.75" customHeight="1">
      <c r="H3" s="1" t="s">
        <v>143</v>
      </c>
    </row>
    <row r="4" spans="2:8" ht="15">
      <c r="B4" s="5"/>
      <c r="H4" s="1" t="s">
        <v>90</v>
      </c>
    </row>
    <row r="5" spans="2:8" ht="12.75" customHeight="1">
      <c r="B5" s="6"/>
      <c r="H5" s="1" t="s">
        <v>210</v>
      </c>
    </row>
    <row r="6" spans="2:8" ht="15">
      <c r="B6" s="7"/>
      <c r="G6" s="5"/>
      <c r="H6" s="1" t="s">
        <v>242</v>
      </c>
    </row>
    <row r="7" spans="2:7" ht="15">
      <c r="B7" s="7"/>
      <c r="C7" s="1"/>
      <c r="G7" s="5"/>
    </row>
    <row r="8" spans="1:8" ht="12.75" customHeight="1">
      <c r="A8" s="104" t="s">
        <v>211</v>
      </c>
      <c r="B8" s="104"/>
      <c r="C8" s="104"/>
      <c r="D8" s="104"/>
      <c r="E8" s="104"/>
      <c r="F8" s="104"/>
      <c r="G8" s="104"/>
      <c r="H8" s="104"/>
    </row>
    <row r="9" spans="1:8" ht="21.75" customHeight="1">
      <c r="A9" s="104"/>
      <c r="B9" s="104"/>
      <c r="C9" s="104"/>
      <c r="D9" s="104"/>
      <c r="E9" s="104"/>
      <c r="F9" s="104"/>
      <c r="G9" s="104"/>
      <c r="H9" s="104"/>
    </row>
    <row r="10" spans="2:8" ht="12.75" customHeight="1">
      <c r="B10" s="9"/>
      <c r="C10" s="11"/>
      <c r="H10" s="13" t="s">
        <v>14</v>
      </c>
    </row>
    <row r="11" spans="1:8" ht="12.75" customHeight="1">
      <c r="A11" s="114" t="s">
        <v>8</v>
      </c>
      <c r="B11" s="114" t="s">
        <v>26</v>
      </c>
      <c r="C11" s="110" t="s">
        <v>27</v>
      </c>
      <c r="D11" s="110" t="s">
        <v>28</v>
      </c>
      <c r="E11" s="110" t="s">
        <v>29</v>
      </c>
      <c r="F11" s="110" t="s">
        <v>30</v>
      </c>
      <c r="G11" s="110" t="s">
        <v>31</v>
      </c>
      <c r="H11" s="115" t="s">
        <v>13</v>
      </c>
    </row>
    <row r="12" spans="1:8" ht="42" customHeight="1">
      <c r="A12" s="114"/>
      <c r="B12" s="114"/>
      <c r="C12" s="110"/>
      <c r="D12" s="110"/>
      <c r="E12" s="110"/>
      <c r="F12" s="110"/>
      <c r="G12" s="110"/>
      <c r="H12" s="115"/>
    </row>
    <row r="13" spans="1:8" ht="37.5">
      <c r="A13" s="113">
        <v>1</v>
      </c>
      <c r="B13" s="38" t="s">
        <v>144</v>
      </c>
      <c r="C13" s="39" t="s">
        <v>91</v>
      </c>
      <c r="D13" s="39"/>
      <c r="E13" s="39"/>
      <c r="F13" s="39"/>
      <c r="G13" s="40"/>
      <c r="H13" s="41">
        <f>H14+H58+H65+H71+H78</f>
        <v>3666.566</v>
      </c>
    </row>
    <row r="14" spans="1:8" ht="37.5">
      <c r="A14" s="113"/>
      <c r="B14" s="42" t="s">
        <v>21</v>
      </c>
      <c r="C14" s="43" t="s">
        <v>91</v>
      </c>
      <c r="D14" s="43" t="s">
        <v>32</v>
      </c>
      <c r="E14" s="44"/>
      <c r="F14" s="44"/>
      <c r="G14" s="44"/>
      <c r="H14" s="45">
        <f>H15+H22+H47</f>
        <v>2406.633</v>
      </c>
    </row>
    <row r="15" spans="1:8" ht="78.75" customHeight="1">
      <c r="A15" s="113"/>
      <c r="B15" s="46" t="s">
        <v>33</v>
      </c>
      <c r="C15" s="39" t="s">
        <v>91</v>
      </c>
      <c r="D15" s="39" t="s">
        <v>32</v>
      </c>
      <c r="E15" s="39" t="s">
        <v>34</v>
      </c>
      <c r="F15" s="40"/>
      <c r="G15" s="40"/>
      <c r="H15" s="41">
        <f>H16</f>
        <v>613.461</v>
      </c>
    </row>
    <row r="16" spans="1:8" ht="55.5" customHeight="1">
      <c r="A16" s="113"/>
      <c r="B16" s="47" t="s">
        <v>60</v>
      </c>
      <c r="C16" s="40" t="s">
        <v>91</v>
      </c>
      <c r="D16" s="40" t="s">
        <v>32</v>
      </c>
      <c r="E16" s="40" t="s">
        <v>34</v>
      </c>
      <c r="F16" s="40" t="s">
        <v>212</v>
      </c>
      <c r="G16" s="40"/>
      <c r="H16" s="48">
        <f>H17</f>
        <v>613.461</v>
      </c>
    </row>
    <row r="17" spans="1:8" ht="65.25" customHeight="1">
      <c r="A17" s="113"/>
      <c r="B17" s="47" t="s">
        <v>61</v>
      </c>
      <c r="C17" s="40" t="s">
        <v>91</v>
      </c>
      <c r="D17" s="40" t="s">
        <v>32</v>
      </c>
      <c r="E17" s="40" t="s">
        <v>34</v>
      </c>
      <c r="F17" s="40" t="s">
        <v>216</v>
      </c>
      <c r="G17" s="40"/>
      <c r="H17" s="48">
        <f>H18</f>
        <v>613.461</v>
      </c>
    </row>
    <row r="18" spans="1:8" ht="117" customHeight="1">
      <c r="A18" s="113"/>
      <c r="B18" s="20" t="s">
        <v>93</v>
      </c>
      <c r="C18" s="40" t="s">
        <v>91</v>
      </c>
      <c r="D18" s="40" t="s">
        <v>32</v>
      </c>
      <c r="E18" s="40" t="s">
        <v>34</v>
      </c>
      <c r="F18" s="40" t="s">
        <v>216</v>
      </c>
      <c r="G18" s="40" t="s">
        <v>94</v>
      </c>
      <c r="H18" s="48">
        <f>H19</f>
        <v>613.461</v>
      </c>
    </row>
    <row r="19" spans="1:8" ht="59.25" customHeight="1">
      <c r="A19" s="113"/>
      <c r="B19" s="49" t="s">
        <v>95</v>
      </c>
      <c r="C19" s="40" t="s">
        <v>91</v>
      </c>
      <c r="D19" s="40" t="s">
        <v>32</v>
      </c>
      <c r="E19" s="40" t="s">
        <v>34</v>
      </c>
      <c r="F19" s="40" t="s">
        <v>216</v>
      </c>
      <c r="G19" s="40" t="s">
        <v>96</v>
      </c>
      <c r="H19" s="48">
        <f>H20+H21</f>
        <v>613.461</v>
      </c>
    </row>
    <row r="20" spans="1:8" ht="48" customHeight="1">
      <c r="A20" s="113"/>
      <c r="B20" s="47" t="s">
        <v>214</v>
      </c>
      <c r="C20" s="40" t="s">
        <v>91</v>
      </c>
      <c r="D20" s="40" t="s">
        <v>32</v>
      </c>
      <c r="E20" s="40" t="s">
        <v>34</v>
      </c>
      <c r="F20" s="40" t="s">
        <v>216</v>
      </c>
      <c r="G20" s="40" t="s">
        <v>47</v>
      </c>
      <c r="H20" s="48">
        <v>471.168</v>
      </c>
    </row>
    <row r="21" spans="1:8" ht="100.5" customHeight="1">
      <c r="A21" s="113"/>
      <c r="B21" s="47" t="s">
        <v>215</v>
      </c>
      <c r="C21" s="40" t="s">
        <v>91</v>
      </c>
      <c r="D21" s="40" t="s">
        <v>32</v>
      </c>
      <c r="E21" s="40" t="s">
        <v>34</v>
      </c>
      <c r="F21" s="40" t="s">
        <v>216</v>
      </c>
      <c r="G21" s="40" t="s">
        <v>213</v>
      </c>
      <c r="H21" s="48">
        <v>142.293</v>
      </c>
    </row>
    <row r="22" spans="1:8" ht="117.75" customHeight="1">
      <c r="A22" s="113"/>
      <c r="B22" s="46" t="s">
        <v>22</v>
      </c>
      <c r="C22" s="39" t="s">
        <v>91</v>
      </c>
      <c r="D22" s="39" t="s">
        <v>32</v>
      </c>
      <c r="E22" s="39" t="s">
        <v>35</v>
      </c>
      <c r="F22" s="40"/>
      <c r="G22" s="40"/>
      <c r="H22" s="41">
        <f>H33+H23</f>
        <v>1790.172</v>
      </c>
    </row>
    <row r="23" spans="1:8" ht="48" customHeight="1">
      <c r="A23" s="113"/>
      <c r="B23" s="47" t="s">
        <v>121</v>
      </c>
      <c r="C23" s="40" t="s">
        <v>91</v>
      </c>
      <c r="D23" s="40" t="s">
        <v>32</v>
      </c>
      <c r="E23" s="40" t="s">
        <v>35</v>
      </c>
      <c r="F23" s="40" t="s">
        <v>217</v>
      </c>
      <c r="G23" s="40"/>
      <c r="H23" s="48">
        <f>H24+H27+H30+I23</f>
        <v>555.4</v>
      </c>
    </row>
    <row r="24" spans="1:8" ht="74.25" customHeight="1">
      <c r="A24" s="113"/>
      <c r="B24" s="50" t="s">
        <v>120</v>
      </c>
      <c r="C24" s="40" t="s">
        <v>91</v>
      </c>
      <c r="D24" s="40" t="s">
        <v>32</v>
      </c>
      <c r="E24" s="40" t="s">
        <v>35</v>
      </c>
      <c r="F24" s="40" t="s">
        <v>218</v>
      </c>
      <c r="G24" s="40"/>
      <c r="H24" s="48">
        <f>H25</f>
        <v>473.8</v>
      </c>
    </row>
    <row r="25" spans="1:8" ht="27" customHeight="1">
      <c r="A25" s="113"/>
      <c r="B25" s="63" t="s">
        <v>105</v>
      </c>
      <c r="C25" s="40" t="s">
        <v>91</v>
      </c>
      <c r="D25" s="40" t="s">
        <v>32</v>
      </c>
      <c r="E25" s="40" t="s">
        <v>35</v>
      </c>
      <c r="F25" s="40" t="s">
        <v>218</v>
      </c>
      <c r="G25" s="40" t="s">
        <v>106</v>
      </c>
      <c r="H25" s="48">
        <f>H26</f>
        <v>473.8</v>
      </c>
    </row>
    <row r="26" spans="1:8" ht="23.25" customHeight="1">
      <c r="A26" s="113"/>
      <c r="B26" s="47" t="s">
        <v>19</v>
      </c>
      <c r="C26" s="40" t="s">
        <v>91</v>
      </c>
      <c r="D26" s="40" t="s">
        <v>32</v>
      </c>
      <c r="E26" s="40" t="s">
        <v>35</v>
      </c>
      <c r="F26" s="40" t="s">
        <v>218</v>
      </c>
      <c r="G26" s="40" t="s">
        <v>55</v>
      </c>
      <c r="H26" s="48">
        <v>473.8</v>
      </c>
    </row>
    <row r="27" spans="1:8" ht="81.75" customHeight="1">
      <c r="A27" s="113"/>
      <c r="B27" s="50" t="s">
        <v>137</v>
      </c>
      <c r="C27" s="40" t="s">
        <v>91</v>
      </c>
      <c r="D27" s="40" t="s">
        <v>32</v>
      </c>
      <c r="E27" s="40" t="s">
        <v>35</v>
      </c>
      <c r="F27" s="40" t="s">
        <v>219</v>
      </c>
      <c r="G27" s="40"/>
      <c r="H27" s="48">
        <f>H28</f>
        <v>67.048</v>
      </c>
    </row>
    <row r="28" spans="1:8" ht="31.5" customHeight="1">
      <c r="A28" s="113"/>
      <c r="B28" s="63" t="s">
        <v>105</v>
      </c>
      <c r="C28" s="40" t="s">
        <v>91</v>
      </c>
      <c r="D28" s="40" t="s">
        <v>32</v>
      </c>
      <c r="E28" s="40" t="s">
        <v>35</v>
      </c>
      <c r="F28" s="40" t="s">
        <v>219</v>
      </c>
      <c r="G28" s="40" t="s">
        <v>106</v>
      </c>
      <c r="H28" s="48">
        <f>H29</f>
        <v>67.048</v>
      </c>
    </row>
    <row r="29" spans="1:8" ht="30" customHeight="1">
      <c r="A29" s="113"/>
      <c r="B29" s="47" t="s">
        <v>19</v>
      </c>
      <c r="C29" s="40" t="s">
        <v>91</v>
      </c>
      <c r="D29" s="40" t="s">
        <v>32</v>
      </c>
      <c r="E29" s="40" t="s">
        <v>35</v>
      </c>
      <c r="F29" s="40" t="s">
        <v>219</v>
      </c>
      <c r="G29" s="40" t="s">
        <v>55</v>
      </c>
      <c r="H29" s="48">
        <v>67.048</v>
      </c>
    </row>
    <row r="30" spans="1:8" ht="102.75" customHeight="1">
      <c r="A30" s="113"/>
      <c r="B30" s="50" t="s">
        <v>138</v>
      </c>
      <c r="C30" s="40" t="s">
        <v>91</v>
      </c>
      <c r="D30" s="40" t="s">
        <v>32</v>
      </c>
      <c r="E30" s="40" t="s">
        <v>35</v>
      </c>
      <c r="F30" s="40" t="s">
        <v>220</v>
      </c>
      <c r="G30" s="40"/>
      <c r="H30" s="48">
        <f>H31</f>
        <v>14.552</v>
      </c>
    </row>
    <row r="31" spans="1:8" ht="21" customHeight="1">
      <c r="A31" s="113"/>
      <c r="B31" s="63" t="s">
        <v>105</v>
      </c>
      <c r="C31" s="40" t="s">
        <v>91</v>
      </c>
      <c r="D31" s="40" t="s">
        <v>32</v>
      </c>
      <c r="E31" s="40" t="s">
        <v>35</v>
      </c>
      <c r="F31" s="40" t="s">
        <v>220</v>
      </c>
      <c r="G31" s="40" t="s">
        <v>106</v>
      </c>
      <c r="H31" s="48">
        <f>H32</f>
        <v>14.552</v>
      </c>
    </row>
    <row r="32" spans="1:8" ht="26.25" customHeight="1">
      <c r="A32" s="113"/>
      <c r="B32" s="47" t="s">
        <v>19</v>
      </c>
      <c r="C32" s="40" t="s">
        <v>91</v>
      </c>
      <c r="D32" s="40" t="s">
        <v>32</v>
      </c>
      <c r="E32" s="40" t="s">
        <v>35</v>
      </c>
      <c r="F32" s="40" t="s">
        <v>220</v>
      </c>
      <c r="G32" s="40" t="s">
        <v>55</v>
      </c>
      <c r="H32" s="48">
        <v>14.552</v>
      </c>
    </row>
    <row r="33" spans="1:8" ht="59.25" customHeight="1">
      <c r="A33" s="113"/>
      <c r="B33" s="47" t="s">
        <v>60</v>
      </c>
      <c r="C33" s="40" t="s">
        <v>91</v>
      </c>
      <c r="D33" s="40" t="s">
        <v>32</v>
      </c>
      <c r="E33" s="40" t="s">
        <v>35</v>
      </c>
      <c r="F33" s="40" t="s">
        <v>212</v>
      </c>
      <c r="G33" s="40"/>
      <c r="H33" s="48">
        <f>H34</f>
        <v>1234.772</v>
      </c>
    </row>
    <row r="34" spans="1:8" ht="41.25" customHeight="1">
      <c r="A34" s="113"/>
      <c r="B34" s="47" t="s">
        <v>62</v>
      </c>
      <c r="C34" s="40" t="s">
        <v>91</v>
      </c>
      <c r="D34" s="40" t="s">
        <v>32</v>
      </c>
      <c r="E34" s="40" t="s">
        <v>35</v>
      </c>
      <c r="F34" s="40" t="s">
        <v>221</v>
      </c>
      <c r="G34" s="40"/>
      <c r="H34" s="48">
        <f>H35+H39+H42</f>
        <v>1234.772</v>
      </c>
    </row>
    <row r="35" spans="1:8" ht="114" customHeight="1">
      <c r="A35" s="113"/>
      <c r="B35" s="62" t="s">
        <v>93</v>
      </c>
      <c r="C35" s="40" t="s">
        <v>91</v>
      </c>
      <c r="D35" s="40" t="s">
        <v>32</v>
      </c>
      <c r="E35" s="40" t="s">
        <v>35</v>
      </c>
      <c r="F35" s="40" t="s">
        <v>221</v>
      </c>
      <c r="G35" s="40" t="s">
        <v>94</v>
      </c>
      <c r="H35" s="48">
        <f>H36</f>
        <v>1045.372</v>
      </c>
    </row>
    <row r="36" spans="1:8" ht="60" customHeight="1">
      <c r="A36" s="113"/>
      <c r="B36" s="23" t="s">
        <v>95</v>
      </c>
      <c r="C36" s="40" t="s">
        <v>91</v>
      </c>
      <c r="D36" s="40" t="s">
        <v>32</v>
      </c>
      <c r="E36" s="40" t="s">
        <v>35</v>
      </c>
      <c r="F36" s="40" t="s">
        <v>221</v>
      </c>
      <c r="G36" s="40" t="s">
        <v>96</v>
      </c>
      <c r="H36" s="48">
        <f>H37+H38</f>
        <v>1045.372</v>
      </c>
    </row>
    <row r="37" spans="1:8" ht="47.25" customHeight="1">
      <c r="A37" s="113"/>
      <c r="B37" s="47" t="s">
        <v>214</v>
      </c>
      <c r="C37" s="40" t="s">
        <v>91</v>
      </c>
      <c r="D37" s="40" t="s">
        <v>32</v>
      </c>
      <c r="E37" s="40" t="s">
        <v>35</v>
      </c>
      <c r="F37" s="40" t="s">
        <v>221</v>
      </c>
      <c r="G37" s="40" t="s">
        <v>47</v>
      </c>
      <c r="H37" s="48">
        <v>802.897</v>
      </c>
    </row>
    <row r="38" spans="1:8" ht="100.5" customHeight="1">
      <c r="A38" s="113"/>
      <c r="B38" s="47" t="s">
        <v>215</v>
      </c>
      <c r="C38" s="40" t="s">
        <v>91</v>
      </c>
      <c r="D38" s="40" t="s">
        <v>32</v>
      </c>
      <c r="E38" s="40" t="s">
        <v>35</v>
      </c>
      <c r="F38" s="40" t="s">
        <v>221</v>
      </c>
      <c r="G38" s="40" t="s">
        <v>213</v>
      </c>
      <c r="H38" s="48">
        <v>242.475</v>
      </c>
    </row>
    <row r="39" spans="1:8" ht="62.25" customHeight="1">
      <c r="A39" s="113"/>
      <c r="B39" s="20" t="s">
        <v>222</v>
      </c>
      <c r="C39" s="40" t="s">
        <v>91</v>
      </c>
      <c r="D39" s="40" t="s">
        <v>32</v>
      </c>
      <c r="E39" s="40" t="s">
        <v>35</v>
      </c>
      <c r="F39" s="40" t="s">
        <v>221</v>
      </c>
      <c r="G39" s="40" t="s">
        <v>98</v>
      </c>
      <c r="H39" s="48">
        <f>H40</f>
        <v>150.8</v>
      </c>
    </row>
    <row r="40" spans="1:8" ht="63" customHeight="1">
      <c r="A40" s="113"/>
      <c r="B40" s="20" t="s">
        <v>99</v>
      </c>
      <c r="C40" s="40" t="s">
        <v>91</v>
      </c>
      <c r="D40" s="40" t="s">
        <v>32</v>
      </c>
      <c r="E40" s="40" t="s">
        <v>35</v>
      </c>
      <c r="F40" s="40" t="s">
        <v>221</v>
      </c>
      <c r="G40" s="40" t="s">
        <v>100</v>
      </c>
      <c r="H40" s="48">
        <f>H41</f>
        <v>150.8</v>
      </c>
    </row>
    <row r="41" spans="1:8" ht="61.5" customHeight="1">
      <c r="A41" s="113"/>
      <c r="B41" s="47" t="s">
        <v>79</v>
      </c>
      <c r="C41" s="40" t="s">
        <v>91</v>
      </c>
      <c r="D41" s="40" t="s">
        <v>32</v>
      </c>
      <c r="E41" s="40" t="s">
        <v>35</v>
      </c>
      <c r="F41" s="40" t="s">
        <v>221</v>
      </c>
      <c r="G41" s="40" t="s">
        <v>51</v>
      </c>
      <c r="H41" s="48">
        <v>150.8</v>
      </c>
    </row>
    <row r="42" spans="1:8" ht="20.25" customHeight="1">
      <c r="A42" s="113"/>
      <c r="B42" s="62" t="s">
        <v>101</v>
      </c>
      <c r="C42" s="40" t="s">
        <v>91</v>
      </c>
      <c r="D42" s="40" t="s">
        <v>32</v>
      </c>
      <c r="E42" s="40" t="s">
        <v>35</v>
      </c>
      <c r="F42" s="40" t="s">
        <v>221</v>
      </c>
      <c r="G42" s="40" t="s">
        <v>102</v>
      </c>
      <c r="H42" s="48">
        <f>H43</f>
        <v>38.6</v>
      </c>
    </row>
    <row r="43" spans="1:8" ht="35.25" customHeight="1">
      <c r="A43" s="113"/>
      <c r="B43" s="62" t="s">
        <v>103</v>
      </c>
      <c r="C43" s="40" t="s">
        <v>91</v>
      </c>
      <c r="D43" s="40" t="s">
        <v>32</v>
      </c>
      <c r="E43" s="40" t="s">
        <v>35</v>
      </c>
      <c r="F43" s="40" t="s">
        <v>221</v>
      </c>
      <c r="G43" s="40" t="s">
        <v>104</v>
      </c>
      <c r="H43" s="48">
        <f>H44+H45+H46</f>
        <v>38.6</v>
      </c>
    </row>
    <row r="44" spans="1:8" ht="46.5" customHeight="1">
      <c r="A44" s="113"/>
      <c r="B44" s="47" t="s">
        <v>49</v>
      </c>
      <c r="C44" s="40" t="s">
        <v>91</v>
      </c>
      <c r="D44" s="40" t="s">
        <v>32</v>
      </c>
      <c r="E44" s="40" t="s">
        <v>35</v>
      </c>
      <c r="F44" s="40" t="s">
        <v>221</v>
      </c>
      <c r="G44" s="40" t="s">
        <v>52</v>
      </c>
      <c r="H44" s="48">
        <v>32</v>
      </c>
    </row>
    <row r="45" spans="1:8" ht="34.5" customHeight="1">
      <c r="A45" s="113"/>
      <c r="B45" s="47" t="s">
        <v>117</v>
      </c>
      <c r="C45" s="40" t="s">
        <v>91</v>
      </c>
      <c r="D45" s="40" t="s">
        <v>32</v>
      </c>
      <c r="E45" s="40" t="s">
        <v>35</v>
      </c>
      <c r="F45" s="40" t="s">
        <v>221</v>
      </c>
      <c r="G45" s="40" t="s">
        <v>53</v>
      </c>
      <c r="H45" s="48">
        <v>5</v>
      </c>
    </row>
    <row r="46" spans="1:8" ht="28.5" customHeight="1">
      <c r="A46" s="113"/>
      <c r="B46" s="47" t="s">
        <v>118</v>
      </c>
      <c r="C46" s="40" t="s">
        <v>91</v>
      </c>
      <c r="D46" s="40" t="s">
        <v>32</v>
      </c>
      <c r="E46" s="40" t="s">
        <v>35</v>
      </c>
      <c r="F46" s="40" t="s">
        <v>221</v>
      </c>
      <c r="G46" s="40" t="s">
        <v>119</v>
      </c>
      <c r="H46" s="48">
        <v>1.6</v>
      </c>
    </row>
    <row r="47" spans="1:8" ht="28.5" customHeight="1">
      <c r="A47" s="113"/>
      <c r="B47" s="76" t="s">
        <v>159</v>
      </c>
      <c r="C47" s="39" t="s">
        <v>91</v>
      </c>
      <c r="D47" s="39" t="s">
        <v>32</v>
      </c>
      <c r="E47" s="39" t="s">
        <v>160</v>
      </c>
      <c r="F47" s="40"/>
      <c r="G47" s="40"/>
      <c r="H47" s="41">
        <f>H48</f>
        <v>3</v>
      </c>
    </row>
    <row r="48" spans="1:8" ht="28.5" customHeight="1">
      <c r="A48" s="113"/>
      <c r="B48" s="77" t="s">
        <v>161</v>
      </c>
      <c r="C48" s="40" t="s">
        <v>91</v>
      </c>
      <c r="D48" s="40" t="s">
        <v>32</v>
      </c>
      <c r="E48" s="40" t="s">
        <v>160</v>
      </c>
      <c r="F48" s="40" t="s">
        <v>223</v>
      </c>
      <c r="G48" s="40"/>
      <c r="H48" s="48">
        <f>H49+H52+H55</f>
        <v>3</v>
      </c>
    </row>
    <row r="49" spans="1:8" ht="47.25" customHeight="1">
      <c r="A49" s="113"/>
      <c r="B49" s="51" t="s">
        <v>162</v>
      </c>
      <c r="C49" s="40" t="s">
        <v>91</v>
      </c>
      <c r="D49" s="40" t="s">
        <v>32</v>
      </c>
      <c r="E49" s="40" t="s">
        <v>160</v>
      </c>
      <c r="F49" s="40" t="s">
        <v>224</v>
      </c>
      <c r="G49" s="40"/>
      <c r="H49" s="48">
        <f>H50</f>
        <v>1</v>
      </c>
    </row>
    <row r="50" spans="1:8" ht="28.5" customHeight="1">
      <c r="A50" s="113"/>
      <c r="B50" s="20" t="s">
        <v>101</v>
      </c>
      <c r="C50" s="40" t="s">
        <v>91</v>
      </c>
      <c r="D50" s="40" t="s">
        <v>32</v>
      </c>
      <c r="E50" s="40" t="s">
        <v>160</v>
      </c>
      <c r="F50" s="40" t="s">
        <v>224</v>
      </c>
      <c r="G50" s="40" t="s">
        <v>102</v>
      </c>
      <c r="H50" s="48">
        <f>H51</f>
        <v>1</v>
      </c>
    </row>
    <row r="51" spans="1:8" ht="28.5" customHeight="1">
      <c r="A51" s="113"/>
      <c r="B51" s="77" t="s">
        <v>163</v>
      </c>
      <c r="C51" s="40" t="s">
        <v>91</v>
      </c>
      <c r="D51" s="40" t="s">
        <v>32</v>
      </c>
      <c r="E51" s="40" t="s">
        <v>160</v>
      </c>
      <c r="F51" s="40" t="s">
        <v>224</v>
      </c>
      <c r="G51" s="40" t="s">
        <v>164</v>
      </c>
      <c r="H51" s="48">
        <v>1</v>
      </c>
    </row>
    <row r="52" spans="1:8" ht="52.5" customHeight="1">
      <c r="A52" s="113"/>
      <c r="B52" s="51" t="s">
        <v>165</v>
      </c>
      <c r="C52" s="40" t="s">
        <v>91</v>
      </c>
      <c r="D52" s="40" t="s">
        <v>32</v>
      </c>
      <c r="E52" s="40" t="s">
        <v>160</v>
      </c>
      <c r="F52" s="40" t="s">
        <v>225</v>
      </c>
      <c r="G52" s="40"/>
      <c r="H52" s="48">
        <f>H53</f>
        <v>1</v>
      </c>
    </row>
    <row r="53" spans="1:8" ht="28.5" customHeight="1">
      <c r="A53" s="113"/>
      <c r="B53" s="20" t="s">
        <v>101</v>
      </c>
      <c r="C53" s="40" t="s">
        <v>91</v>
      </c>
      <c r="D53" s="40" t="s">
        <v>32</v>
      </c>
      <c r="E53" s="40" t="s">
        <v>160</v>
      </c>
      <c r="F53" s="40" t="s">
        <v>225</v>
      </c>
      <c r="G53" s="40" t="s">
        <v>102</v>
      </c>
      <c r="H53" s="48">
        <f>H54</f>
        <v>1</v>
      </c>
    </row>
    <row r="54" spans="1:8" ht="28.5" customHeight="1">
      <c r="A54" s="113"/>
      <c r="B54" s="77" t="s">
        <v>163</v>
      </c>
      <c r="C54" s="40" t="s">
        <v>91</v>
      </c>
      <c r="D54" s="40" t="s">
        <v>32</v>
      </c>
      <c r="E54" s="40" t="s">
        <v>160</v>
      </c>
      <c r="F54" s="40" t="s">
        <v>225</v>
      </c>
      <c r="G54" s="40" t="s">
        <v>164</v>
      </c>
      <c r="H54" s="48">
        <v>1</v>
      </c>
    </row>
    <row r="55" spans="1:8" ht="59.25" customHeight="1">
      <c r="A55" s="113"/>
      <c r="B55" s="51" t="s">
        <v>166</v>
      </c>
      <c r="C55" s="40" t="s">
        <v>91</v>
      </c>
      <c r="D55" s="40" t="s">
        <v>32</v>
      </c>
      <c r="E55" s="40" t="s">
        <v>160</v>
      </c>
      <c r="F55" s="40" t="s">
        <v>226</v>
      </c>
      <c r="G55" s="40"/>
      <c r="H55" s="48">
        <f>H56</f>
        <v>1</v>
      </c>
    </row>
    <row r="56" spans="1:8" ht="28.5" customHeight="1">
      <c r="A56" s="113"/>
      <c r="B56" s="20" t="s">
        <v>101</v>
      </c>
      <c r="C56" s="40" t="s">
        <v>91</v>
      </c>
      <c r="D56" s="40" t="s">
        <v>32</v>
      </c>
      <c r="E56" s="40" t="s">
        <v>160</v>
      </c>
      <c r="F56" s="40" t="s">
        <v>226</v>
      </c>
      <c r="G56" s="40" t="s">
        <v>102</v>
      </c>
      <c r="H56" s="48">
        <f>H57</f>
        <v>1</v>
      </c>
    </row>
    <row r="57" spans="1:8" ht="28.5" customHeight="1">
      <c r="A57" s="113"/>
      <c r="B57" s="77" t="s">
        <v>163</v>
      </c>
      <c r="C57" s="40" t="s">
        <v>91</v>
      </c>
      <c r="D57" s="40" t="s">
        <v>32</v>
      </c>
      <c r="E57" s="40" t="s">
        <v>160</v>
      </c>
      <c r="F57" s="40" t="s">
        <v>226</v>
      </c>
      <c r="G57" s="40" t="s">
        <v>164</v>
      </c>
      <c r="H57" s="48">
        <v>1</v>
      </c>
    </row>
    <row r="58" spans="1:8" ht="18.75">
      <c r="A58" s="113"/>
      <c r="B58" s="52" t="s">
        <v>36</v>
      </c>
      <c r="C58" s="53">
        <v>980</v>
      </c>
      <c r="D58" s="53" t="s">
        <v>34</v>
      </c>
      <c r="E58" s="53"/>
      <c r="F58" s="54"/>
      <c r="G58" s="54"/>
      <c r="H58" s="45">
        <f>H59</f>
        <v>180.2</v>
      </c>
    </row>
    <row r="59" spans="1:8" ht="37.5">
      <c r="A59" s="113"/>
      <c r="B59" s="38" t="s">
        <v>23</v>
      </c>
      <c r="C59" s="64">
        <v>980</v>
      </c>
      <c r="D59" s="39" t="s">
        <v>34</v>
      </c>
      <c r="E59" s="39" t="s">
        <v>37</v>
      </c>
      <c r="F59" s="40"/>
      <c r="G59" s="40"/>
      <c r="H59" s="41">
        <f>H60</f>
        <v>180.2</v>
      </c>
    </row>
    <row r="60" spans="1:8" ht="59.25" customHeight="1">
      <c r="A60" s="113"/>
      <c r="B60" s="50" t="s">
        <v>54</v>
      </c>
      <c r="C60" s="40" t="s">
        <v>91</v>
      </c>
      <c r="D60" s="40" t="s">
        <v>34</v>
      </c>
      <c r="E60" s="40" t="s">
        <v>37</v>
      </c>
      <c r="F60" s="40" t="s">
        <v>227</v>
      </c>
      <c r="G60" s="40"/>
      <c r="H60" s="48">
        <f>H61</f>
        <v>180.2</v>
      </c>
    </row>
    <row r="61" spans="1:8" ht="117" customHeight="1">
      <c r="A61" s="113"/>
      <c r="B61" s="62" t="s">
        <v>93</v>
      </c>
      <c r="C61" s="40" t="s">
        <v>91</v>
      </c>
      <c r="D61" s="40" t="s">
        <v>34</v>
      </c>
      <c r="E61" s="40" t="s">
        <v>37</v>
      </c>
      <c r="F61" s="40" t="s">
        <v>227</v>
      </c>
      <c r="G61" s="40" t="s">
        <v>94</v>
      </c>
      <c r="H61" s="48">
        <f>H62</f>
        <v>180.2</v>
      </c>
    </row>
    <row r="62" spans="1:8" ht="60.75" customHeight="1">
      <c r="A62" s="113"/>
      <c r="B62" s="23" t="s">
        <v>95</v>
      </c>
      <c r="C62" s="40" t="s">
        <v>91</v>
      </c>
      <c r="D62" s="40" t="s">
        <v>34</v>
      </c>
      <c r="E62" s="40" t="s">
        <v>37</v>
      </c>
      <c r="F62" s="40" t="s">
        <v>227</v>
      </c>
      <c r="G62" s="40" t="s">
        <v>96</v>
      </c>
      <c r="H62" s="48">
        <f>H63+H64</f>
        <v>180.2</v>
      </c>
    </row>
    <row r="63" spans="1:8" ht="51" customHeight="1">
      <c r="A63" s="113"/>
      <c r="B63" s="47" t="s">
        <v>214</v>
      </c>
      <c r="C63" s="40" t="s">
        <v>91</v>
      </c>
      <c r="D63" s="40" t="s">
        <v>34</v>
      </c>
      <c r="E63" s="40" t="s">
        <v>37</v>
      </c>
      <c r="F63" s="40" t="s">
        <v>227</v>
      </c>
      <c r="G63" s="40" t="s">
        <v>47</v>
      </c>
      <c r="H63" s="48">
        <v>138.402</v>
      </c>
    </row>
    <row r="64" spans="1:8" ht="106.5" customHeight="1">
      <c r="A64" s="113"/>
      <c r="B64" s="47" t="s">
        <v>215</v>
      </c>
      <c r="C64" s="40" t="s">
        <v>91</v>
      </c>
      <c r="D64" s="40" t="s">
        <v>34</v>
      </c>
      <c r="E64" s="40" t="s">
        <v>37</v>
      </c>
      <c r="F64" s="40" t="s">
        <v>227</v>
      </c>
      <c r="G64" s="40" t="s">
        <v>213</v>
      </c>
      <c r="H64" s="48">
        <v>41.798</v>
      </c>
    </row>
    <row r="65" spans="1:8" ht="41.25" customHeight="1">
      <c r="A65" s="113"/>
      <c r="B65" s="42" t="s">
        <v>134</v>
      </c>
      <c r="C65" s="55">
        <v>980</v>
      </c>
      <c r="D65" s="55" t="s">
        <v>135</v>
      </c>
      <c r="E65" s="55"/>
      <c r="F65" s="58"/>
      <c r="G65" s="56"/>
      <c r="H65" s="57">
        <f>H66</f>
        <v>198</v>
      </c>
    </row>
    <row r="66" spans="1:8" ht="28.5" customHeight="1">
      <c r="A66" s="113"/>
      <c r="B66" s="46" t="s">
        <v>136</v>
      </c>
      <c r="C66" s="65">
        <v>980</v>
      </c>
      <c r="D66" s="39" t="s">
        <v>135</v>
      </c>
      <c r="E66" s="39" t="s">
        <v>37</v>
      </c>
      <c r="F66" s="40"/>
      <c r="G66" s="40"/>
      <c r="H66" s="41">
        <f>H67</f>
        <v>198</v>
      </c>
    </row>
    <row r="67" spans="1:8" ht="27.75" customHeight="1">
      <c r="A67" s="113"/>
      <c r="B67" s="77" t="s">
        <v>152</v>
      </c>
      <c r="C67" s="66">
        <v>980</v>
      </c>
      <c r="D67" s="40" t="s">
        <v>135</v>
      </c>
      <c r="E67" s="40" t="s">
        <v>37</v>
      </c>
      <c r="F67" s="40" t="s">
        <v>229</v>
      </c>
      <c r="G67" s="40"/>
      <c r="H67" s="48">
        <f>H68</f>
        <v>198</v>
      </c>
    </row>
    <row r="68" spans="1:8" ht="66" customHeight="1">
      <c r="A68" s="113"/>
      <c r="B68" s="20" t="s">
        <v>222</v>
      </c>
      <c r="C68" s="66">
        <v>980</v>
      </c>
      <c r="D68" s="40" t="s">
        <v>135</v>
      </c>
      <c r="E68" s="40" t="s">
        <v>37</v>
      </c>
      <c r="F68" s="40" t="s">
        <v>229</v>
      </c>
      <c r="G68" s="40" t="s">
        <v>98</v>
      </c>
      <c r="H68" s="48">
        <f>H69</f>
        <v>198</v>
      </c>
    </row>
    <row r="69" spans="1:8" ht="56.25" customHeight="1">
      <c r="A69" s="113"/>
      <c r="B69" s="20" t="s">
        <v>99</v>
      </c>
      <c r="C69" s="66">
        <v>980</v>
      </c>
      <c r="D69" s="40" t="s">
        <v>135</v>
      </c>
      <c r="E69" s="40" t="s">
        <v>37</v>
      </c>
      <c r="F69" s="40" t="s">
        <v>229</v>
      </c>
      <c r="G69" s="40" t="s">
        <v>100</v>
      </c>
      <c r="H69" s="48">
        <f>H70</f>
        <v>198</v>
      </c>
    </row>
    <row r="70" spans="1:8" ht="41.25" customHeight="1">
      <c r="A70" s="113"/>
      <c r="B70" s="77" t="s">
        <v>79</v>
      </c>
      <c r="C70" s="66">
        <v>980</v>
      </c>
      <c r="D70" s="40" t="s">
        <v>135</v>
      </c>
      <c r="E70" s="40" t="s">
        <v>37</v>
      </c>
      <c r="F70" s="40" t="s">
        <v>229</v>
      </c>
      <c r="G70" s="40" t="s">
        <v>51</v>
      </c>
      <c r="H70" s="48">
        <v>198</v>
      </c>
    </row>
    <row r="71" spans="1:8" ht="20.25" customHeight="1">
      <c r="A71" s="113"/>
      <c r="B71" s="42" t="s">
        <v>43</v>
      </c>
      <c r="C71" s="55">
        <v>980</v>
      </c>
      <c r="D71" s="59" t="s">
        <v>38</v>
      </c>
      <c r="E71" s="55"/>
      <c r="F71" s="58"/>
      <c r="G71" s="56"/>
      <c r="H71" s="57">
        <f aca="true" t="shared" si="0" ref="H71:H76">H72</f>
        <v>826.413</v>
      </c>
    </row>
    <row r="72" spans="1:8" ht="27.75" customHeight="1">
      <c r="A72" s="113"/>
      <c r="B72" s="76" t="s">
        <v>122</v>
      </c>
      <c r="C72" s="65">
        <v>980</v>
      </c>
      <c r="D72" s="39" t="s">
        <v>38</v>
      </c>
      <c r="E72" s="39" t="s">
        <v>32</v>
      </c>
      <c r="F72" s="40"/>
      <c r="G72" s="40"/>
      <c r="H72" s="41">
        <f t="shared" si="0"/>
        <v>826.413</v>
      </c>
    </row>
    <row r="73" spans="1:8" ht="58.5" customHeight="1">
      <c r="A73" s="113"/>
      <c r="B73" s="77" t="s">
        <v>123</v>
      </c>
      <c r="C73" s="66">
        <v>980</v>
      </c>
      <c r="D73" s="40" t="s">
        <v>38</v>
      </c>
      <c r="E73" s="40" t="s">
        <v>32</v>
      </c>
      <c r="F73" s="40" t="s">
        <v>230</v>
      </c>
      <c r="G73" s="40"/>
      <c r="H73" s="48">
        <f t="shared" si="0"/>
        <v>826.413</v>
      </c>
    </row>
    <row r="74" spans="1:8" ht="80.25" customHeight="1">
      <c r="A74" s="113"/>
      <c r="B74" s="77" t="s">
        <v>124</v>
      </c>
      <c r="C74" s="66">
        <v>980</v>
      </c>
      <c r="D74" s="40" t="s">
        <v>38</v>
      </c>
      <c r="E74" s="40" t="s">
        <v>32</v>
      </c>
      <c r="F74" s="40" t="s">
        <v>231</v>
      </c>
      <c r="G74" s="40"/>
      <c r="H74" s="48">
        <f t="shared" si="0"/>
        <v>826.413</v>
      </c>
    </row>
    <row r="75" spans="1:8" ht="57" customHeight="1">
      <c r="A75" s="113"/>
      <c r="B75" s="20" t="s">
        <v>125</v>
      </c>
      <c r="C75" s="66">
        <v>980</v>
      </c>
      <c r="D75" s="40" t="s">
        <v>38</v>
      </c>
      <c r="E75" s="40" t="s">
        <v>32</v>
      </c>
      <c r="F75" s="40" t="s">
        <v>231</v>
      </c>
      <c r="G75" s="40" t="s">
        <v>128</v>
      </c>
      <c r="H75" s="48">
        <f t="shared" si="0"/>
        <v>826.413</v>
      </c>
    </row>
    <row r="76" spans="1:8" ht="32.25" customHeight="1">
      <c r="A76" s="113"/>
      <c r="B76" s="20" t="s">
        <v>126</v>
      </c>
      <c r="C76" s="66">
        <v>980</v>
      </c>
      <c r="D76" s="40" t="s">
        <v>38</v>
      </c>
      <c r="E76" s="40" t="s">
        <v>32</v>
      </c>
      <c r="F76" s="40" t="s">
        <v>231</v>
      </c>
      <c r="G76" s="40" t="s">
        <v>129</v>
      </c>
      <c r="H76" s="48">
        <f t="shared" si="0"/>
        <v>826.413</v>
      </c>
    </row>
    <row r="77" spans="1:8" ht="102" customHeight="1">
      <c r="A77" s="113"/>
      <c r="B77" s="77" t="s">
        <v>127</v>
      </c>
      <c r="C77" s="66">
        <v>980</v>
      </c>
      <c r="D77" s="40" t="s">
        <v>38</v>
      </c>
      <c r="E77" s="40" t="s">
        <v>32</v>
      </c>
      <c r="F77" s="40" t="s">
        <v>231</v>
      </c>
      <c r="G77" s="40" t="s">
        <v>130</v>
      </c>
      <c r="H77" s="48">
        <v>826.413</v>
      </c>
    </row>
    <row r="78" spans="1:8" ht="18.75">
      <c r="A78" s="113"/>
      <c r="B78" s="42" t="s">
        <v>24</v>
      </c>
      <c r="C78" s="55">
        <v>980</v>
      </c>
      <c r="D78" s="59" t="s">
        <v>39</v>
      </c>
      <c r="E78" s="55"/>
      <c r="F78" s="58"/>
      <c r="G78" s="56"/>
      <c r="H78" s="57">
        <f>H79+H85</f>
        <v>55.32</v>
      </c>
    </row>
    <row r="79" spans="1:8" ht="18.75">
      <c r="A79" s="113"/>
      <c r="B79" s="46" t="s">
        <v>25</v>
      </c>
      <c r="C79" s="65">
        <v>980</v>
      </c>
      <c r="D79" s="39" t="s">
        <v>39</v>
      </c>
      <c r="E79" s="39" t="s">
        <v>32</v>
      </c>
      <c r="F79" s="40"/>
      <c r="G79" s="40"/>
      <c r="H79" s="41">
        <f>H80</f>
        <v>43.32</v>
      </c>
    </row>
    <row r="80" spans="1:8" ht="41.25" customHeight="1">
      <c r="A80" s="113"/>
      <c r="B80" s="47" t="s">
        <v>111</v>
      </c>
      <c r="C80" s="66">
        <v>980</v>
      </c>
      <c r="D80" s="40" t="s">
        <v>39</v>
      </c>
      <c r="E80" s="40" t="s">
        <v>32</v>
      </c>
      <c r="F80" s="40" t="s">
        <v>232</v>
      </c>
      <c r="G80" s="40"/>
      <c r="H80" s="48">
        <f>H81</f>
        <v>43.32</v>
      </c>
    </row>
    <row r="81" spans="1:8" ht="26.25" customHeight="1">
      <c r="A81" s="113"/>
      <c r="B81" s="50" t="s">
        <v>63</v>
      </c>
      <c r="C81" s="66">
        <v>980</v>
      </c>
      <c r="D81" s="40" t="s">
        <v>39</v>
      </c>
      <c r="E81" s="40" t="s">
        <v>32</v>
      </c>
      <c r="F81" s="40" t="s">
        <v>233</v>
      </c>
      <c r="G81" s="40"/>
      <c r="H81" s="48">
        <f>H82</f>
        <v>43.32</v>
      </c>
    </row>
    <row r="82" spans="1:8" ht="61.5" customHeight="1">
      <c r="A82" s="113"/>
      <c r="B82" s="62" t="s">
        <v>107</v>
      </c>
      <c r="C82" s="66">
        <v>980</v>
      </c>
      <c r="D82" s="40" t="s">
        <v>39</v>
      </c>
      <c r="E82" s="40" t="s">
        <v>32</v>
      </c>
      <c r="F82" s="40" t="s">
        <v>233</v>
      </c>
      <c r="G82" s="40" t="s">
        <v>108</v>
      </c>
      <c r="H82" s="48">
        <f>H83</f>
        <v>43.32</v>
      </c>
    </row>
    <row r="83" spans="1:8" ht="60.75" customHeight="1">
      <c r="A83" s="113"/>
      <c r="B83" s="63" t="s">
        <v>80</v>
      </c>
      <c r="C83" s="66">
        <v>980</v>
      </c>
      <c r="D83" s="40" t="s">
        <v>39</v>
      </c>
      <c r="E83" s="40" t="s">
        <v>32</v>
      </c>
      <c r="F83" s="40" t="s">
        <v>233</v>
      </c>
      <c r="G83" s="40" t="s">
        <v>109</v>
      </c>
      <c r="H83" s="48">
        <f>H84</f>
        <v>43.32</v>
      </c>
    </row>
    <row r="84" spans="1:8" ht="63.75" customHeight="1">
      <c r="A84" s="113"/>
      <c r="B84" s="50" t="s">
        <v>80</v>
      </c>
      <c r="C84" s="66">
        <v>980</v>
      </c>
      <c r="D84" s="40" t="s">
        <v>39</v>
      </c>
      <c r="E84" s="40" t="s">
        <v>32</v>
      </c>
      <c r="F84" s="40" t="s">
        <v>233</v>
      </c>
      <c r="G84" s="40" t="s">
        <v>81</v>
      </c>
      <c r="H84" s="48">
        <v>43.32</v>
      </c>
    </row>
    <row r="85" spans="1:8" ht="34.5" customHeight="1">
      <c r="A85" s="113"/>
      <c r="B85" s="76" t="s">
        <v>153</v>
      </c>
      <c r="C85" s="65">
        <v>980</v>
      </c>
      <c r="D85" s="39" t="s">
        <v>39</v>
      </c>
      <c r="E85" s="39" t="s">
        <v>154</v>
      </c>
      <c r="F85" s="39"/>
      <c r="G85" s="39"/>
      <c r="H85" s="41">
        <f>H86</f>
        <v>12</v>
      </c>
    </row>
    <row r="86" spans="1:8" ht="40.5" customHeight="1">
      <c r="A86" s="113"/>
      <c r="B86" s="77" t="s">
        <v>155</v>
      </c>
      <c r="C86" s="66">
        <v>980</v>
      </c>
      <c r="D86" s="40" t="s">
        <v>39</v>
      </c>
      <c r="E86" s="40" t="s">
        <v>154</v>
      </c>
      <c r="F86" s="40" t="s">
        <v>228</v>
      </c>
      <c r="G86" s="39"/>
      <c r="H86" s="48">
        <f>H87</f>
        <v>12</v>
      </c>
    </row>
    <row r="87" spans="1:8" ht="44.25" customHeight="1">
      <c r="A87" s="113"/>
      <c r="B87" s="51" t="s">
        <v>156</v>
      </c>
      <c r="C87" s="66">
        <v>980</v>
      </c>
      <c r="D87" s="40" t="s">
        <v>39</v>
      </c>
      <c r="E87" s="40" t="s">
        <v>154</v>
      </c>
      <c r="F87" s="40" t="s">
        <v>234</v>
      </c>
      <c r="G87" s="40"/>
      <c r="H87" s="48">
        <f>H88</f>
        <v>12</v>
      </c>
    </row>
    <row r="88" spans="1:8" ht="61.5" customHeight="1">
      <c r="A88" s="113"/>
      <c r="B88" s="20" t="s">
        <v>107</v>
      </c>
      <c r="C88" s="66">
        <v>980</v>
      </c>
      <c r="D88" s="40" t="s">
        <v>39</v>
      </c>
      <c r="E88" s="40" t="s">
        <v>154</v>
      </c>
      <c r="F88" s="40" t="s">
        <v>234</v>
      </c>
      <c r="G88" s="40" t="s">
        <v>108</v>
      </c>
      <c r="H88" s="48">
        <f>H89</f>
        <v>12</v>
      </c>
    </row>
    <row r="89" spans="1:8" ht="28.5" customHeight="1">
      <c r="A89" s="113"/>
      <c r="B89" s="77" t="s">
        <v>157</v>
      </c>
      <c r="C89" s="66">
        <v>980</v>
      </c>
      <c r="D89" s="40" t="s">
        <v>39</v>
      </c>
      <c r="E89" s="40" t="s">
        <v>154</v>
      </c>
      <c r="F89" s="40" t="s">
        <v>234</v>
      </c>
      <c r="G89" s="40" t="s">
        <v>158</v>
      </c>
      <c r="H89" s="48">
        <v>12</v>
      </c>
    </row>
    <row r="90" spans="1:8" ht="66" customHeight="1">
      <c r="A90" s="113"/>
      <c r="B90" s="76" t="s">
        <v>145</v>
      </c>
      <c r="C90" s="65">
        <v>981</v>
      </c>
      <c r="D90" s="40"/>
      <c r="E90" s="40"/>
      <c r="F90" s="40"/>
      <c r="G90" s="40"/>
      <c r="H90" s="41">
        <f>H91</f>
        <v>1728.904</v>
      </c>
    </row>
    <row r="91" spans="1:8" ht="40.5" customHeight="1">
      <c r="A91" s="113"/>
      <c r="B91" s="75" t="s">
        <v>21</v>
      </c>
      <c r="C91" s="55">
        <v>981</v>
      </c>
      <c r="D91" s="43" t="s">
        <v>32</v>
      </c>
      <c r="E91" s="44"/>
      <c r="F91" s="44"/>
      <c r="G91" s="44"/>
      <c r="H91" s="45">
        <f>H92</f>
        <v>1728.904</v>
      </c>
    </row>
    <row r="92" spans="1:8" ht="28.5" customHeight="1">
      <c r="A92" s="113"/>
      <c r="B92" s="76" t="s">
        <v>146</v>
      </c>
      <c r="C92" s="65">
        <v>981</v>
      </c>
      <c r="D92" s="39" t="s">
        <v>32</v>
      </c>
      <c r="E92" s="39" t="s">
        <v>147</v>
      </c>
      <c r="F92" s="40"/>
      <c r="G92" s="40"/>
      <c r="H92" s="41">
        <f>H94</f>
        <v>1728.904</v>
      </c>
    </row>
    <row r="93" spans="1:8" ht="62.25" customHeight="1">
      <c r="A93" s="113"/>
      <c r="B93" s="77" t="s">
        <v>123</v>
      </c>
      <c r="C93" s="66">
        <v>981</v>
      </c>
      <c r="D93" s="40" t="s">
        <v>32</v>
      </c>
      <c r="E93" s="40" t="s">
        <v>147</v>
      </c>
      <c r="F93" s="40" t="s">
        <v>230</v>
      </c>
      <c r="G93" s="40"/>
      <c r="H93" s="48">
        <f>H94</f>
        <v>1728.904</v>
      </c>
    </row>
    <row r="94" spans="1:8" ht="65.25" customHeight="1">
      <c r="A94" s="113"/>
      <c r="B94" s="77" t="s">
        <v>148</v>
      </c>
      <c r="C94" s="66">
        <v>981</v>
      </c>
      <c r="D94" s="40" t="s">
        <v>32</v>
      </c>
      <c r="E94" s="40" t="s">
        <v>147</v>
      </c>
      <c r="F94" s="40" t="s">
        <v>235</v>
      </c>
      <c r="G94" s="40"/>
      <c r="H94" s="48">
        <f>H95+H99+H103</f>
        <v>1728.904</v>
      </c>
    </row>
    <row r="95" spans="1:8" ht="42.75" customHeight="1">
      <c r="A95" s="113"/>
      <c r="B95" s="20" t="s">
        <v>93</v>
      </c>
      <c r="C95" s="66">
        <v>981</v>
      </c>
      <c r="D95" s="40" t="s">
        <v>32</v>
      </c>
      <c r="E95" s="40" t="s">
        <v>147</v>
      </c>
      <c r="F95" s="40" t="s">
        <v>235</v>
      </c>
      <c r="G95" s="40" t="s">
        <v>94</v>
      </c>
      <c r="H95" s="48">
        <f>H96</f>
        <v>1092.904</v>
      </c>
    </row>
    <row r="96" spans="1:8" ht="61.5" customHeight="1">
      <c r="A96" s="113"/>
      <c r="B96" s="51" t="s">
        <v>149</v>
      </c>
      <c r="C96" s="66">
        <v>981</v>
      </c>
      <c r="D96" s="40" t="s">
        <v>32</v>
      </c>
      <c r="E96" s="40" t="s">
        <v>147</v>
      </c>
      <c r="F96" s="40" t="s">
        <v>235</v>
      </c>
      <c r="G96" s="40" t="s">
        <v>150</v>
      </c>
      <c r="H96" s="48">
        <f>H97+H98</f>
        <v>1092.904</v>
      </c>
    </row>
    <row r="97" spans="1:8" ht="34.5" customHeight="1">
      <c r="A97" s="113"/>
      <c r="B97" s="47" t="s">
        <v>237</v>
      </c>
      <c r="C97" s="66">
        <v>981</v>
      </c>
      <c r="D97" s="40" t="s">
        <v>32</v>
      </c>
      <c r="E97" s="40" t="s">
        <v>147</v>
      </c>
      <c r="F97" s="40" t="s">
        <v>235</v>
      </c>
      <c r="G97" s="40" t="s">
        <v>151</v>
      </c>
      <c r="H97" s="48">
        <f>840.556+1.2</f>
        <v>841.7560000000001</v>
      </c>
    </row>
    <row r="98" spans="1:8" ht="60" customHeight="1">
      <c r="A98" s="113"/>
      <c r="B98" s="47" t="s">
        <v>238</v>
      </c>
      <c r="C98" s="66">
        <v>981</v>
      </c>
      <c r="D98" s="40" t="s">
        <v>32</v>
      </c>
      <c r="E98" s="40" t="s">
        <v>147</v>
      </c>
      <c r="F98" s="40" t="s">
        <v>235</v>
      </c>
      <c r="G98" s="40" t="s">
        <v>236</v>
      </c>
      <c r="H98" s="48">
        <v>251.148</v>
      </c>
    </row>
    <row r="99" spans="1:8" ht="54" customHeight="1">
      <c r="A99" s="113"/>
      <c r="B99" s="20" t="s">
        <v>222</v>
      </c>
      <c r="C99" s="66">
        <v>981</v>
      </c>
      <c r="D99" s="40" t="s">
        <v>32</v>
      </c>
      <c r="E99" s="40" t="s">
        <v>147</v>
      </c>
      <c r="F99" s="40" t="s">
        <v>235</v>
      </c>
      <c r="G99" s="40" t="s">
        <v>98</v>
      </c>
      <c r="H99" s="48">
        <f>H100</f>
        <v>621.5</v>
      </c>
    </row>
    <row r="100" spans="1:8" ht="63.75" customHeight="1">
      <c r="A100" s="113"/>
      <c r="B100" s="20" t="s">
        <v>99</v>
      </c>
      <c r="C100" s="66">
        <v>981</v>
      </c>
      <c r="D100" s="40" t="s">
        <v>32</v>
      </c>
      <c r="E100" s="40" t="s">
        <v>147</v>
      </c>
      <c r="F100" s="40" t="s">
        <v>235</v>
      </c>
      <c r="G100" s="40" t="s">
        <v>100</v>
      </c>
      <c r="H100" s="48">
        <f>H101+H102</f>
        <v>621.5</v>
      </c>
    </row>
    <row r="101" spans="1:8" ht="60" customHeight="1">
      <c r="A101" s="113"/>
      <c r="B101" s="77" t="s">
        <v>48</v>
      </c>
      <c r="C101" s="66">
        <v>981</v>
      </c>
      <c r="D101" s="40" t="s">
        <v>32</v>
      </c>
      <c r="E101" s="40" t="s">
        <v>147</v>
      </c>
      <c r="F101" s="40" t="s">
        <v>235</v>
      </c>
      <c r="G101" s="40" t="s">
        <v>50</v>
      </c>
      <c r="H101" s="48">
        <v>55</v>
      </c>
    </row>
    <row r="102" spans="1:8" ht="37.5" customHeight="1">
      <c r="A102" s="113"/>
      <c r="B102" s="77" t="s">
        <v>79</v>
      </c>
      <c r="C102" s="66">
        <v>981</v>
      </c>
      <c r="D102" s="40" t="s">
        <v>32</v>
      </c>
      <c r="E102" s="40" t="s">
        <v>147</v>
      </c>
      <c r="F102" s="40" t="s">
        <v>235</v>
      </c>
      <c r="G102" s="40" t="s">
        <v>51</v>
      </c>
      <c r="H102" s="48">
        <v>566.5</v>
      </c>
    </row>
    <row r="103" spans="1:8" ht="27" customHeight="1">
      <c r="A103" s="113"/>
      <c r="B103" s="20" t="s">
        <v>101</v>
      </c>
      <c r="C103" s="66">
        <v>981</v>
      </c>
      <c r="D103" s="40" t="s">
        <v>32</v>
      </c>
      <c r="E103" s="40" t="s">
        <v>147</v>
      </c>
      <c r="F103" s="40" t="s">
        <v>235</v>
      </c>
      <c r="G103" s="40" t="s">
        <v>102</v>
      </c>
      <c r="H103" s="48">
        <f>H104</f>
        <v>14.5</v>
      </c>
    </row>
    <row r="104" spans="1:8" ht="28.5" customHeight="1">
      <c r="A104" s="113"/>
      <c r="B104" s="18" t="s">
        <v>103</v>
      </c>
      <c r="C104" s="66">
        <v>981</v>
      </c>
      <c r="D104" s="40" t="s">
        <v>32</v>
      </c>
      <c r="E104" s="40" t="s">
        <v>147</v>
      </c>
      <c r="F104" s="40" t="s">
        <v>235</v>
      </c>
      <c r="G104" s="40" t="s">
        <v>104</v>
      </c>
      <c r="H104" s="48">
        <f>H106+H107+H105</f>
        <v>14.5</v>
      </c>
    </row>
    <row r="105" spans="1:8" ht="54" customHeight="1">
      <c r="A105" s="113"/>
      <c r="B105" s="47" t="s">
        <v>49</v>
      </c>
      <c r="C105" s="66">
        <v>981</v>
      </c>
      <c r="D105" s="40" t="s">
        <v>32</v>
      </c>
      <c r="E105" s="40" t="s">
        <v>147</v>
      </c>
      <c r="F105" s="40" t="s">
        <v>235</v>
      </c>
      <c r="G105" s="40" t="s">
        <v>52</v>
      </c>
      <c r="H105" s="48">
        <v>14</v>
      </c>
    </row>
    <row r="106" spans="1:8" ht="27.75" customHeight="1">
      <c r="A106" s="113"/>
      <c r="B106" s="47" t="s">
        <v>117</v>
      </c>
      <c r="C106" s="66">
        <v>981</v>
      </c>
      <c r="D106" s="40" t="s">
        <v>32</v>
      </c>
      <c r="E106" s="40" t="s">
        <v>147</v>
      </c>
      <c r="F106" s="40" t="s">
        <v>235</v>
      </c>
      <c r="G106" s="40" t="s">
        <v>53</v>
      </c>
      <c r="H106" s="48">
        <v>0.5</v>
      </c>
    </row>
    <row r="107" spans="1:8" ht="27" customHeight="1">
      <c r="A107" s="113"/>
      <c r="B107" s="47" t="s">
        <v>118</v>
      </c>
      <c r="C107" s="66">
        <v>981</v>
      </c>
      <c r="D107" s="40" t="s">
        <v>32</v>
      </c>
      <c r="E107" s="40" t="s">
        <v>147</v>
      </c>
      <c r="F107" s="40" t="s">
        <v>235</v>
      </c>
      <c r="G107" s="40" t="s">
        <v>119</v>
      </c>
      <c r="H107" s="48">
        <v>0</v>
      </c>
    </row>
    <row r="108" spans="1:8" ht="23.25" customHeight="1">
      <c r="A108" s="111" t="s">
        <v>40</v>
      </c>
      <c r="B108" s="112"/>
      <c r="C108" s="19"/>
      <c r="D108" s="19"/>
      <c r="E108" s="19"/>
      <c r="F108" s="19"/>
      <c r="G108" s="19"/>
      <c r="H108" s="67">
        <f>H91+H13</f>
        <v>5395.469999999999</v>
      </c>
    </row>
    <row r="109" spans="1:8" ht="91.5" customHeight="1">
      <c r="A109" s="109"/>
      <c r="B109" s="109"/>
      <c r="C109" s="109"/>
      <c r="D109" s="109"/>
      <c r="E109" s="109"/>
      <c r="F109" s="109"/>
      <c r="G109" s="109"/>
      <c r="H109" s="109"/>
    </row>
    <row r="110" ht="66.75" customHeight="1"/>
  </sheetData>
  <sheetProtection/>
  <mergeCells count="12">
    <mergeCell ref="A8:H9"/>
    <mergeCell ref="A11:A12"/>
    <mergeCell ref="G11:G12"/>
    <mergeCell ref="H11:H12"/>
    <mergeCell ref="B11:B12"/>
    <mergeCell ref="C11:C12"/>
    <mergeCell ref="A109:H109"/>
    <mergeCell ref="D11:D12"/>
    <mergeCell ref="E11:E12"/>
    <mergeCell ref="F11:F12"/>
    <mergeCell ref="A108:B108"/>
    <mergeCell ref="A13:A10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="85" zoomScaleSheetLayoutView="85" workbookViewId="0" topLeftCell="A1">
      <selection activeCell="B12" sqref="B12"/>
    </sheetView>
  </sheetViews>
  <sheetFormatPr defaultColWidth="9.00390625" defaultRowHeight="12.75"/>
  <cols>
    <col min="1" max="1" width="33.625" style="3" customWidth="1"/>
    <col min="2" max="2" width="59.25390625" style="3" customWidth="1"/>
    <col min="3" max="3" width="17.375" style="3" customWidth="1"/>
    <col min="4" max="16384" width="9.125" style="3" customWidth="1"/>
  </cols>
  <sheetData>
    <row r="1" ht="12.75" customHeight="1">
      <c r="C1" s="1" t="s">
        <v>92</v>
      </c>
    </row>
    <row r="2" ht="15">
      <c r="C2" s="1" t="s">
        <v>45</v>
      </c>
    </row>
    <row r="3" ht="12.75" customHeight="1">
      <c r="C3" s="1" t="s">
        <v>139</v>
      </c>
    </row>
    <row r="4" spans="1:3" ht="15">
      <c r="A4" s="5"/>
      <c r="C4" s="1" t="s">
        <v>82</v>
      </c>
    </row>
    <row r="5" spans="1:3" ht="12.75" customHeight="1">
      <c r="A5" s="6"/>
      <c r="C5" s="1" t="s">
        <v>167</v>
      </c>
    </row>
    <row r="6" spans="1:3" ht="15">
      <c r="A6" s="7"/>
      <c r="C6" s="1" t="s">
        <v>180</v>
      </c>
    </row>
    <row r="7" ht="12.75">
      <c r="A7" s="7"/>
    </row>
    <row r="8" spans="1:3" ht="12.75" customHeight="1">
      <c r="A8" s="104" t="s">
        <v>239</v>
      </c>
      <c r="B8" s="104"/>
      <c r="C8" s="104"/>
    </row>
    <row r="9" spans="1:3" ht="12.75" customHeight="1">
      <c r="A9" s="104"/>
      <c r="B9" s="104"/>
      <c r="C9" s="104"/>
    </row>
    <row r="10" spans="1:3" ht="19.5" customHeight="1">
      <c r="A10" s="68"/>
      <c r="B10" s="30"/>
      <c r="C10" s="69" t="s">
        <v>14</v>
      </c>
    </row>
    <row r="11" spans="1:3" ht="21" customHeight="1">
      <c r="A11" s="15" t="s">
        <v>20</v>
      </c>
      <c r="B11" s="15" t="s">
        <v>1</v>
      </c>
      <c r="C11" s="15" t="s">
        <v>41</v>
      </c>
    </row>
    <row r="12" spans="1:3" ht="42" customHeight="1">
      <c r="A12" s="21" t="s">
        <v>205</v>
      </c>
      <c r="B12" s="78" t="s">
        <v>69</v>
      </c>
      <c r="C12" s="70">
        <f>C15-C13</f>
        <v>0</v>
      </c>
    </row>
    <row r="13" spans="1:3" ht="26.25" customHeight="1">
      <c r="A13" s="71" t="s">
        <v>206</v>
      </c>
      <c r="B13" s="78" t="s">
        <v>70</v>
      </c>
      <c r="C13" s="81">
        <f>C14</f>
        <v>5395.47</v>
      </c>
    </row>
    <row r="14" spans="1:3" ht="39" customHeight="1">
      <c r="A14" s="71" t="s">
        <v>207</v>
      </c>
      <c r="B14" s="78" t="s">
        <v>71</v>
      </c>
      <c r="C14" s="82">
        <v>5395.47</v>
      </c>
    </row>
    <row r="15" spans="1:3" ht="21.75" customHeight="1">
      <c r="A15" s="71" t="s">
        <v>208</v>
      </c>
      <c r="B15" s="78" t="s">
        <v>72</v>
      </c>
      <c r="C15" s="81">
        <f>C16</f>
        <v>5395.47</v>
      </c>
    </row>
    <row r="16" spans="1:3" ht="42.75" customHeight="1">
      <c r="A16" s="71" t="s">
        <v>209</v>
      </c>
      <c r="B16" s="78" t="s">
        <v>73</v>
      </c>
      <c r="C16" s="82">
        <v>5395.47</v>
      </c>
    </row>
    <row r="17" spans="1:3" ht="18.75">
      <c r="A17" s="19"/>
      <c r="B17" s="35" t="s">
        <v>42</v>
      </c>
      <c r="C17" s="72">
        <f>C12</f>
        <v>0</v>
      </c>
    </row>
  </sheetData>
  <mergeCells count="1">
    <mergeCell ref="A8:C9"/>
  </mergeCells>
  <printOptions/>
  <pageMargins left="0.75" right="0.75" top="1" bottom="1" header="0.5" footer="0.5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-</cp:lastModifiedBy>
  <cp:lastPrinted>2015-11-12T07:55:45Z</cp:lastPrinted>
  <dcterms:created xsi:type="dcterms:W3CDTF">2009-12-08T03:06:20Z</dcterms:created>
  <dcterms:modified xsi:type="dcterms:W3CDTF">2015-11-12T07:56:18Z</dcterms:modified>
  <cp:category/>
  <cp:version/>
  <cp:contentType/>
  <cp:contentStatus/>
</cp:coreProperties>
</file>